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0"/>
  <workbookPr codeName="ЭтаКнига"/>
  <mc:AlternateContent xmlns:mc="http://schemas.openxmlformats.org/markup-compatibility/2006">
    <mc:Choice Requires="x15">
      <x15ac:absPath xmlns:x15ac="http://schemas.microsoft.com/office/spreadsheetml/2010/11/ac" url="/Users/Lelka/Documents/"/>
    </mc:Choice>
  </mc:AlternateContent>
  <xr:revisionPtr revIDLastSave="0" documentId="13_ncr:1_{3505DD89-BA25-1A46-B912-1F7CAA081BA7}" xr6:coauthVersionLast="47" xr6:coauthVersionMax="47" xr10:uidLastSave="{00000000-0000-0000-0000-000000000000}"/>
  <bookViews>
    <workbookView xWindow="0" yWindow="0" windowWidth="28800" windowHeight="18000" activeTab="3" xr2:uid="{00000000-000D-0000-FFFF-FFFF00000000}"/>
  </bookViews>
  <sheets>
    <sheet name="Расписание звонков" sheetId="28" r:id="rId1"/>
    <sheet name="5-9 (2)" sheetId="29" state="hidden" r:id="rId2"/>
    <sheet name="1-4" sheetId="9" r:id="rId3"/>
    <sheet name="5-9" sheetId="17" r:id="rId4"/>
    <sheet name="10" sheetId="8" r:id="rId5"/>
    <sheet name="11" sheetId="16" r:id="rId6"/>
    <sheet name="Лист1" sheetId="30" state="hidden" r:id="rId7"/>
  </sheets>
  <definedNames>
    <definedName name="_xlnm._FilterDatabase" localSheetId="2" hidden="1">'1-4'!$A$3:$AX$73</definedName>
    <definedName name="_xlnm._FilterDatabase" localSheetId="4" hidden="1">'10'!$A$2:$N$71</definedName>
    <definedName name="_xlnm._FilterDatabase" localSheetId="5" hidden="1">'11'!$A$3:$I$72</definedName>
    <definedName name="_xlnm._FilterDatabase" localSheetId="3" hidden="1">'5-9'!$A$3:$BY$76</definedName>
    <definedName name="_xlnm._FilterDatabase" localSheetId="1" hidden="1">'5-9 (2)'!$A$3:$BY$66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Y46" i="17" l="1"/>
  <c r="CP76" i="17"/>
  <c r="CO76" i="17"/>
  <c r="CN76" i="17"/>
  <c r="CM76" i="17"/>
  <c r="CL76" i="17"/>
  <c r="CK76" i="17"/>
  <c r="CJ76" i="17"/>
  <c r="CI76" i="17"/>
  <c r="CH76" i="17"/>
  <c r="CG76" i="17"/>
  <c r="CF76" i="17"/>
  <c r="CE76" i="17"/>
  <c r="CD76" i="17"/>
  <c r="CC76" i="17"/>
  <c r="CB76" i="17"/>
  <c r="CA76" i="17"/>
  <c r="BZ76" i="17"/>
  <c r="BY76" i="17"/>
  <c r="BX76" i="17"/>
  <c r="BW76" i="17"/>
  <c r="BV76" i="17"/>
  <c r="BU76" i="17"/>
  <c r="BT76" i="17"/>
  <c r="BS76" i="17"/>
  <c r="BR76" i="17"/>
  <c r="BQ76" i="17"/>
  <c r="BZ60" i="17"/>
  <c r="BY60" i="17"/>
  <c r="BW60" i="17"/>
  <c r="BV60" i="17"/>
  <c r="CO66" i="29"/>
  <c r="CN66" i="29"/>
  <c r="CM66" i="29"/>
  <c r="CL66" i="29"/>
  <c r="CK66" i="29"/>
  <c r="CJ66" i="29"/>
  <c r="CI66" i="29"/>
  <c r="CH66" i="29"/>
  <c r="CG66" i="29"/>
  <c r="CF66" i="29"/>
  <c r="CE66" i="29"/>
  <c r="CD66" i="29"/>
  <c r="CC66" i="29"/>
  <c r="CB66" i="29"/>
  <c r="CA66" i="29"/>
  <c r="BZ66" i="29"/>
  <c r="BY66" i="29"/>
  <c r="BX66" i="29"/>
  <c r="BW66" i="29"/>
  <c r="BV66" i="29"/>
  <c r="BU66" i="29"/>
  <c r="BT66" i="29"/>
  <c r="BS66" i="29"/>
  <c r="BR66" i="29"/>
  <c r="BQ66" i="29"/>
  <c r="CN65" i="29"/>
  <c r="CM65" i="29"/>
  <c r="CL65" i="29"/>
  <c r="CK65" i="29"/>
  <c r="CJ65" i="29"/>
  <c r="CI65" i="29"/>
  <c r="CH65" i="29"/>
  <c r="CG65" i="29"/>
  <c r="CF65" i="29"/>
  <c r="CE65" i="29"/>
  <c r="CD65" i="29"/>
  <c r="CC65" i="29"/>
  <c r="CB65" i="29"/>
  <c r="CA65" i="29"/>
  <c r="BZ65" i="29"/>
  <c r="BY65" i="29"/>
  <c r="BX65" i="29"/>
  <c r="BW65" i="29"/>
  <c r="BV65" i="29"/>
  <c r="BU65" i="29"/>
  <c r="BT65" i="29"/>
  <c r="BS65" i="29"/>
  <c r="BR65" i="29"/>
  <c r="BQ65" i="29"/>
  <c r="CN64" i="29"/>
  <c r="CM64" i="29"/>
  <c r="CL64" i="29"/>
  <c r="CK64" i="29"/>
  <c r="CJ64" i="29"/>
  <c r="CI64" i="29"/>
  <c r="CH64" i="29"/>
  <c r="CG64" i="29"/>
  <c r="CF64" i="29"/>
  <c r="CE64" i="29"/>
  <c r="CD64" i="29"/>
  <c r="CC64" i="29"/>
  <c r="CB64" i="29"/>
  <c r="CA64" i="29"/>
  <c r="BZ64" i="29"/>
  <c r="BY64" i="29"/>
  <c r="BX64" i="29"/>
  <c r="BW64" i="29"/>
  <c r="BV64" i="29"/>
  <c r="BU64" i="29"/>
  <c r="BT64" i="29"/>
  <c r="BS64" i="29"/>
  <c r="BR64" i="29"/>
  <c r="BQ64" i="29"/>
  <c r="CN63" i="29"/>
  <c r="CM63" i="29"/>
  <c r="CL63" i="29"/>
  <c r="CK63" i="29"/>
  <c r="CJ63" i="29"/>
  <c r="CI63" i="29"/>
  <c r="CH63" i="29"/>
  <c r="CG63" i="29"/>
  <c r="CF63" i="29"/>
  <c r="CE63" i="29"/>
  <c r="CD63" i="29"/>
  <c r="CC63" i="29"/>
  <c r="CB63" i="29"/>
  <c r="CA63" i="29"/>
  <c r="BZ63" i="29"/>
  <c r="BY63" i="29"/>
  <c r="BX63" i="29"/>
  <c r="BW63" i="29"/>
  <c r="BV63" i="29"/>
  <c r="BU63" i="29"/>
  <c r="BT63" i="29"/>
  <c r="BS63" i="29"/>
  <c r="BR63" i="29"/>
  <c r="BQ63" i="29"/>
  <c r="CN62" i="29"/>
  <c r="CM62" i="29"/>
  <c r="CL62" i="29"/>
  <c r="CK62" i="29"/>
  <c r="CJ62" i="29"/>
  <c r="CI62" i="29"/>
  <c r="CH62" i="29"/>
  <c r="CG62" i="29"/>
  <c r="CF62" i="29"/>
  <c r="CE62" i="29"/>
  <c r="CD62" i="29"/>
  <c r="CC62" i="29"/>
  <c r="CB62" i="29"/>
  <c r="CA62" i="29"/>
  <c r="BZ62" i="29"/>
  <c r="BY62" i="29"/>
  <c r="BX62" i="29"/>
  <c r="BW62" i="29"/>
  <c r="BV62" i="29"/>
  <c r="BU62" i="29"/>
  <c r="BT62" i="29"/>
  <c r="BS62" i="29"/>
  <c r="BR62" i="29"/>
  <c r="BQ62" i="29"/>
  <c r="CN61" i="29"/>
  <c r="CM61" i="29"/>
  <c r="CL61" i="29"/>
  <c r="CK61" i="29"/>
  <c r="CJ61" i="29"/>
  <c r="CI61" i="29"/>
  <c r="CH61" i="29"/>
  <c r="CG61" i="29"/>
  <c r="CF61" i="29"/>
  <c r="CE61" i="29"/>
  <c r="CD61" i="29"/>
  <c r="CC61" i="29"/>
  <c r="CB61" i="29"/>
  <c r="CA61" i="29"/>
  <c r="BZ61" i="29"/>
  <c r="BY61" i="29"/>
  <c r="BX61" i="29"/>
  <c r="BW61" i="29"/>
  <c r="BV61" i="29"/>
  <c r="BU61" i="29"/>
  <c r="BT61" i="29"/>
  <c r="BS61" i="29"/>
  <c r="BR61" i="29"/>
  <c r="BQ61" i="29"/>
  <c r="CN60" i="29"/>
  <c r="CM60" i="29"/>
  <c r="CL60" i="29"/>
  <c r="CK60" i="29"/>
  <c r="CJ60" i="29"/>
  <c r="CI60" i="29"/>
  <c r="CH60" i="29"/>
  <c r="CG60" i="29"/>
  <c r="CF60" i="29"/>
  <c r="CE60" i="29"/>
  <c r="CD60" i="29"/>
  <c r="CC60" i="29"/>
  <c r="CB60" i="29"/>
  <c r="CA60" i="29"/>
  <c r="BZ60" i="29"/>
  <c r="BY60" i="29"/>
  <c r="BX60" i="29"/>
  <c r="BW60" i="29"/>
  <c r="BV60" i="29"/>
  <c r="BU60" i="29"/>
  <c r="BT60" i="29"/>
  <c r="BS60" i="29"/>
  <c r="BR60" i="29"/>
  <c r="BQ60" i="29"/>
  <c r="CN59" i="29"/>
  <c r="CM59" i="29"/>
  <c r="CL59" i="29"/>
  <c r="CK59" i="29"/>
  <c r="CJ59" i="29"/>
  <c r="CI59" i="29"/>
  <c r="CH59" i="29"/>
  <c r="CG59" i="29"/>
  <c r="CF59" i="29"/>
  <c r="CE59" i="29"/>
  <c r="CD59" i="29"/>
  <c r="CC59" i="29"/>
  <c r="CB59" i="29"/>
  <c r="CA59" i="29"/>
  <c r="BZ59" i="29"/>
  <c r="BY59" i="29"/>
  <c r="BX59" i="29"/>
  <c r="BW59" i="29"/>
  <c r="BV59" i="29"/>
  <c r="BU59" i="29"/>
  <c r="BT59" i="29"/>
  <c r="BS59" i="29"/>
  <c r="BR59" i="29"/>
  <c r="BQ59" i="29"/>
  <c r="CN58" i="29"/>
  <c r="CM58" i="29"/>
  <c r="CL58" i="29"/>
  <c r="CK58" i="29"/>
  <c r="CJ58" i="29"/>
  <c r="CI58" i="29"/>
  <c r="CH58" i="29"/>
  <c r="CG58" i="29"/>
  <c r="CF58" i="29"/>
  <c r="CE58" i="29"/>
  <c r="CD58" i="29"/>
  <c r="CC58" i="29"/>
  <c r="CB58" i="29"/>
  <c r="CA58" i="29"/>
  <c r="BZ58" i="29"/>
  <c r="BY58" i="29"/>
  <c r="BX58" i="29"/>
  <c r="BW58" i="29"/>
  <c r="BV58" i="29"/>
  <c r="BU58" i="29"/>
  <c r="BT58" i="29"/>
  <c r="BS58" i="29"/>
  <c r="BR58" i="29"/>
  <c r="BQ58" i="29"/>
  <c r="CN57" i="29"/>
  <c r="CM57" i="29"/>
  <c r="CL57" i="29"/>
  <c r="CK57" i="29"/>
  <c r="CJ57" i="29"/>
  <c r="CI57" i="29"/>
  <c r="CH57" i="29"/>
  <c r="CG57" i="29"/>
  <c r="CF57" i="29"/>
  <c r="CE57" i="29"/>
  <c r="CD57" i="29"/>
  <c r="CC57" i="29"/>
  <c r="CB57" i="29"/>
  <c r="CA57" i="29"/>
  <c r="BZ57" i="29"/>
  <c r="BY57" i="29"/>
  <c r="BX57" i="29"/>
  <c r="BW57" i="29"/>
  <c r="BV57" i="29"/>
  <c r="BU57" i="29"/>
  <c r="BT57" i="29"/>
  <c r="BS57" i="29"/>
  <c r="BR57" i="29"/>
  <c r="BQ57" i="29"/>
  <c r="CN56" i="29"/>
  <c r="CM56" i="29"/>
  <c r="CL56" i="29"/>
  <c r="CK56" i="29"/>
  <c r="CJ56" i="29"/>
  <c r="CI56" i="29"/>
  <c r="CH56" i="29"/>
  <c r="CG56" i="29"/>
  <c r="CF56" i="29"/>
  <c r="CE56" i="29"/>
  <c r="CD56" i="29"/>
  <c r="CC56" i="29"/>
  <c r="CB56" i="29"/>
  <c r="CA56" i="29"/>
  <c r="BZ56" i="29"/>
  <c r="BY56" i="29"/>
  <c r="BX56" i="29"/>
  <c r="BW56" i="29"/>
  <c r="BV56" i="29"/>
  <c r="BU56" i="29"/>
  <c r="BT56" i="29"/>
  <c r="BS56" i="29"/>
  <c r="BR56" i="29"/>
  <c r="BQ56" i="29"/>
  <c r="CN55" i="29"/>
  <c r="CM55" i="29"/>
  <c r="CL55" i="29"/>
  <c r="CK55" i="29"/>
  <c r="CJ55" i="29"/>
  <c r="CI55" i="29"/>
  <c r="CH55" i="29"/>
  <c r="CG55" i="29"/>
  <c r="CF55" i="29"/>
  <c r="CE55" i="29"/>
  <c r="CD55" i="29"/>
  <c r="CC55" i="29"/>
  <c r="CB55" i="29"/>
  <c r="CA55" i="29"/>
  <c r="BZ55" i="29"/>
  <c r="BY55" i="29"/>
  <c r="BX55" i="29"/>
  <c r="BW55" i="29"/>
  <c r="BV55" i="29"/>
  <c r="BU55" i="29"/>
  <c r="BT55" i="29"/>
  <c r="BS55" i="29"/>
  <c r="BR55" i="29"/>
  <c r="BQ55" i="29"/>
  <c r="CN54" i="29"/>
  <c r="CM54" i="29"/>
  <c r="CL54" i="29"/>
  <c r="CK54" i="29"/>
  <c r="CJ54" i="29"/>
  <c r="CI54" i="29"/>
  <c r="CH54" i="29"/>
  <c r="CG54" i="29"/>
  <c r="CF54" i="29"/>
  <c r="CE54" i="29"/>
  <c r="CD54" i="29"/>
  <c r="CC54" i="29"/>
  <c r="CB54" i="29"/>
  <c r="CA54" i="29"/>
  <c r="BZ54" i="29"/>
  <c r="BY54" i="29"/>
  <c r="BX54" i="29"/>
  <c r="BW54" i="29"/>
  <c r="BV54" i="29"/>
  <c r="BU54" i="29"/>
  <c r="BT54" i="29"/>
  <c r="BS54" i="29"/>
  <c r="BR54" i="29"/>
  <c r="BQ54" i="29"/>
  <c r="CN53" i="29"/>
  <c r="CM53" i="29"/>
  <c r="CL53" i="29"/>
  <c r="CK53" i="29"/>
  <c r="CJ53" i="29"/>
  <c r="CI53" i="29"/>
  <c r="CH53" i="29"/>
  <c r="CG53" i="29"/>
  <c r="CF53" i="29"/>
  <c r="CE53" i="29"/>
  <c r="CD53" i="29"/>
  <c r="CC53" i="29"/>
  <c r="CB53" i="29"/>
  <c r="CA53" i="29"/>
  <c r="BZ53" i="29"/>
  <c r="BY53" i="29"/>
  <c r="BX53" i="29"/>
  <c r="BW53" i="29"/>
  <c r="BV53" i="29"/>
  <c r="BU53" i="29"/>
  <c r="BT53" i="29"/>
  <c r="BS53" i="29"/>
  <c r="BR53" i="29"/>
  <c r="BQ53" i="29"/>
  <c r="CN52" i="29"/>
  <c r="CM52" i="29"/>
  <c r="CL52" i="29"/>
  <c r="CK52" i="29"/>
  <c r="CJ52" i="29"/>
  <c r="CI52" i="29"/>
  <c r="CH52" i="29"/>
  <c r="CG52" i="29"/>
  <c r="CF52" i="29"/>
  <c r="CE52" i="29"/>
  <c r="CD52" i="29"/>
  <c r="CC52" i="29"/>
  <c r="CB52" i="29"/>
  <c r="CA52" i="29"/>
  <c r="BZ52" i="29"/>
  <c r="BY52" i="29"/>
  <c r="BX52" i="29"/>
  <c r="BW52" i="29"/>
  <c r="BV52" i="29"/>
  <c r="BU52" i="29"/>
  <c r="BT52" i="29"/>
  <c r="BS52" i="29"/>
  <c r="BR52" i="29"/>
  <c r="BQ52" i="29"/>
  <c r="CN51" i="29"/>
  <c r="CM51" i="29"/>
  <c r="CL51" i="29"/>
  <c r="CK51" i="29"/>
  <c r="CJ51" i="29"/>
  <c r="CI51" i="29"/>
  <c r="CH51" i="29"/>
  <c r="CG51" i="29"/>
  <c r="CF51" i="29"/>
  <c r="CE51" i="29"/>
  <c r="CD51" i="29"/>
  <c r="CC51" i="29"/>
  <c r="CB51" i="29"/>
  <c r="CA51" i="29"/>
  <c r="BZ51" i="29"/>
  <c r="BY51" i="29"/>
  <c r="BX51" i="29"/>
  <c r="BW51" i="29"/>
  <c r="BV51" i="29"/>
  <c r="BU51" i="29"/>
  <c r="BT51" i="29"/>
  <c r="BS51" i="29"/>
  <c r="BR51" i="29"/>
  <c r="BQ51" i="29"/>
  <c r="CN50" i="29"/>
  <c r="CM50" i="29"/>
  <c r="CL50" i="29"/>
  <c r="CK50" i="29"/>
  <c r="CJ50" i="29"/>
  <c r="CI50" i="29"/>
  <c r="CH50" i="29"/>
  <c r="CG50" i="29"/>
  <c r="CF50" i="29"/>
  <c r="CE50" i="29"/>
  <c r="CD50" i="29"/>
  <c r="CC50" i="29"/>
  <c r="CB50" i="29"/>
  <c r="CA50" i="29"/>
  <c r="BZ50" i="29"/>
  <c r="BY50" i="29"/>
  <c r="BX50" i="29"/>
  <c r="BW50" i="29"/>
  <c r="BV50" i="29"/>
  <c r="BU50" i="29"/>
  <c r="BT50" i="29"/>
  <c r="BS50" i="29"/>
  <c r="BR50" i="29"/>
  <c r="BQ50" i="29"/>
  <c r="CN49" i="29"/>
  <c r="CM49" i="29"/>
  <c r="CL49" i="29"/>
  <c r="CK49" i="29"/>
  <c r="CJ49" i="29"/>
  <c r="CI49" i="29"/>
  <c r="CH49" i="29"/>
  <c r="CG49" i="29"/>
  <c r="CF49" i="29"/>
  <c r="CE49" i="29"/>
  <c r="CD49" i="29"/>
  <c r="CC49" i="29"/>
  <c r="CB49" i="29"/>
  <c r="CA49" i="29"/>
  <c r="BZ49" i="29"/>
  <c r="BY49" i="29"/>
  <c r="BX49" i="29"/>
  <c r="BW49" i="29"/>
  <c r="BV49" i="29"/>
  <c r="BU49" i="29"/>
  <c r="BT49" i="29"/>
  <c r="BS49" i="29"/>
  <c r="BR49" i="29"/>
  <c r="BQ49" i="29"/>
  <c r="CN48" i="29"/>
  <c r="CM48" i="29"/>
  <c r="CL48" i="29"/>
  <c r="CK48" i="29"/>
  <c r="CJ48" i="29"/>
  <c r="CI48" i="29"/>
  <c r="CH48" i="29"/>
  <c r="CG48" i="29"/>
  <c r="CF48" i="29"/>
  <c r="CE48" i="29"/>
  <c r="CD48" i="29"/>
  <c r="CC48" i="29"/>
  <c r="CB48" i="29"/>
  <c r="CA48" i="29"/>
  <c r="BZ48" i="29"/>
  <c r="BY48" i="29"/>
  <c r="BX48" i="29"/>
  <c r="BW48" i="29"/>
  <c r="BV48" i="29"/>
  <c r="BU48" i="29"/>
  <c r="BT48" i="29"/>
  <c r="BS48" i="29"/>
  <c r="BR48" i="29"/>
  <c r="BQ48" i="29"/>
  <c r="CN47" i="29"/>
  <c r="CM47" i="29"/>
  <c r="CL47" i="29"/>
  <c r="CK47" i="29"/>
  <c r="CJ47" i="29"/>
  <c r="CI47" i="29"/>
  <c r="CH47" i="29"/>
  <c r="CG47" i="29"/>
  <c r="CF47" i="29"/>
  <c r="CE47" i="29"/>
  <c r="CD47" i="29"/>
  <c r="CC47" i="29"/>
  <c r="CB47" i="29"/>
  <c r="CA47" i="29"/>
  <c r="BZ47" i="29"/>
  <c r="BY47" i="29"/>
  <c r="BX47" i="29"/>
  <c r="BW47" i="29"/>
  <c r="BV47" i="29"/>
  <c r="BU47" i="29"/>
  <c r="BT47" i="29"/>
  <c r="BS47" i="29"/>
  <c r="BR47" i="29"/>
  <c r="BQ47" i="29"/>
  <c r="CN46" i="29"/>
  <c r="CM46" i="29"/>
  <c r="CL46" i="29"/>
  <c r="CK46" i="29"/>
  <c r="CJ46" i="29"/>
  <c r="CI46" i="29"/>
  <c r="CH46" i="29"/>
  <c r="CG46" i="29"/>
  <c r="CF46" i="29"/>
  <c r="CE46" i="29"/>
  <c r="CD46" i="29"/>
  <c r="CC46" i="29"/>
  <c r="CB46" i="29"/>
  <c r="CA46" i="29"/>
  <c r="BZ46" i="29"/>
  <c r="BY46" i="29"/>
  <c r="BX46" i="29"/>
  <c r="BW46" i="29"/>
  <c r="BV46" i="29"/>
  <c r="BU46" i="29"/>
  <c r="BT46" i="29"/>
  <c r="BS46" i="29"/>
  <c r="BR46" i="29"/>
  <c r="BQ46" i="29"/>
  <c r="CN45" i="29"/>
  <c r="CM45" i="29"/>
  <c r="CL45" i="29"/>
  <c r="CK45" i="29"/>
  <c r="CJ45" i="29"/>
  <c r="CI45" i="29"/>
  <c r="CH45" i="29"/>
  <c r="CG45" i="29"/>
  <c r="CF45" i="29"/>
  <c r="CE45" i="29"/>
  <c r="CD45" i="29"/>
  <c r="CC45" i="29"/>
  <c r="CB45" i="29"/>
  <c r="CA45" i="29"/>
  <c r="BZ45" i="29"/>
  <c r="BY45" i="29"/>
  <c r="BX45" i="29"/>
  <c r="BW45" i="29"/>
  <c r="BV45" i="29"/>
  <c r="BU45" i="29"/>
  <c r="BT45" i="29"/>
  <c r="BS45" i="29"/>
  <c r="BR45" i="29"/>
  <c r="BQ45" i="29"/>
  <c r="CN44" i="29"/>
  <c r="CM44" i="29"/>
  <c r="CL44" i="29"/>
  <c r="CK44" i="29"/>
  <c r="CJ44" i="29"/>
  <c r="CI44" i="29"/>
  <c r="CH44" i="29"/>
  <c r="CG44" i="29"/>
  <c r="CF44" i="29"/>
  <c r="CE44" i="29"/>
  <c r="CD44" i="29"/>
  <c r="CC44" i="29"/>
  <c r="CB44" i="29"/>
  <c r="CA44" i="29"/>
  <c r="BZ44" i="29"/>
  <c r="BY44" i="29"/>
  <c r="BX44" i="29"/>
  <c r="BW44" i="29"/>
  <c r="BV44" i="29"/>
  <c r="BU44" i="29"/>
  <c r="BT44" i="29"/>
  <c r="BS44" i="29"/>
  <c r="BR44" i="29"/>
  <c r="BQ44" i="29"/>
  <c r="CN43" i="29"/>
  <c r="CM43" i="29"/>
  <c r="CL43" i="29"/>
  <c r="CK43" i="29"/>
  <c r="CJ43" i="29"/>
  <c r="CI43" i="29"/>
  <c r="CH43" i="29"/>
  <c r="CG43" i="29"/>
  <c r="CF43" i="29"/>
  <c r="CE43" i="29"/>
  <c r="CD43" i="29"/>
  <c r="CC43" i="29"/>
  <c r="CB43" i="29"/>
  <c r="CA43" i="29"/>
  <c r="BZ43" i="29"/>
  <c r="BY43" i="29"/>
  <c r="BX43" i="29"/>
  <c r="BW43" i="29"/>
  <c r="BV43" i="29"/>
  <c r="BU43" i="29"/>
  <c r="BT43" i="29"/>
  <c r="BS43" i="29"/>
  <c r="BR43" i="29"/>
  <c r="BQ43" i="29"/>
  <c r="CN42" i="29"/>
  <c r="CM42" i="29"/>
  <c r="CL42" i="29"/>
  <c r="CK42" i="29"/>
  <c r="CJ42" i="29"/>
  <c r="CI42" i="29"/>
  <c r="CH42" i="29"/>
  <c r="CG42" i="29"/>
  <c r="CF42" i="29"/>
  <c r="CE42" i="29"/>
  <c r="CD42" i="29"/>
  <c r="CC42" i="29"/>
  <c r="CB42" i="29"/>
  <c r="CA42" i="29"/>
  <c r="BZ42" i="29"/>
  <c r="BY42" i="29"/>
  <c r="BX42" i="29"/>
  <c r="BW42" i="29"/>
  <c r="BV42" i="29"/>
  <c r="BU42" i="29"/>
  <c r="BT42" i="29"/>
  <c r="BS42" i="29"/>
  <c r="BR42" i="29"/>
  <c r="BQ42" i="29"/>
  <c r="CN41" i="29"/>
  <c r="CM41" i="29"/>
  <c r="CL41" i="29"/>
  <c r="CK41" i="29"/>
  <c r="CJ41" i="29"/>
  <c r="CI41" i="29"/>
  <c r="CH41" i="29"/>
  <c r="CG41" i="29"/>
  <c r="CF41" i="29"/>
  <c r="CE41" i="29"/>
  <c r="CD41" i="29"/>
  <c r="CC41" i="29"/>
  <c r="CB41" i="29"/>
  <c r="CA41" i="29"/>
  <c r="BZ41" i="29"/>
  <c r="BY41" i="29"/>
  <c r="BX41" i="29"/>
  <c r="BW41" i="29"/>
  <c r="BV41" i="29"/>
  <c r="BU41" i="29"/>
  <c r="BT41" i="29"/>
  <c r="BS41" i="29"/>
  <c r="BR41" i="29"/>
  <c r="BQ41" i="29"/>
  <c r="CN40" i="29"/>
  <c r="CM40" i="29"/>
  <c r="CL40" i="29"/>
  <c r="CK40" i="29"/>
  <c r="CJ40" i="29"/>
  <c r="CI40" i="29"/>
  <c r="CH40" i="29"/>
  <c r="CG40" i="29"/>
  <c r="CF40" i="29"/>
  <c r="CE40" i="29"/>
  <c r="CD40" i="29"/>
  <c r="CC40" i="29"/>
  <c r="CB40" i="29"/>
  <c r="CA40" i="29"/>
  <c r="BZ40" i="29"/>
  <c r="BY40" i="29"/>
  <c r="BX40" i="29"/>
  <c r="BW40" i="29"/>
  <c r="BV40" i="29"/>
  <c r="BU40" i="29"/>
  <c r="BT40" i="29"/>
  <c r="BS40" i="29"/>
  <c r="BR40" i="29"/>
  <c r="BQ40" i="29"/>
  <c r="CN39" i="29"/>
  <c r="CM39" i="29"/>
  <c r="CL39" i="29"/>
  <c r="CK39" i="29"/>
  <c r="CJ39" i="29"/>
  <c r="CI39" i="29"/>
  <c r="CH39" i="29"/>
  <c r="CG39" i="29"/>
  <c r="CF39" i="29"/>
  <c r="CE39" i="29"/>
  <c r="CD39" i="29"/>
  <c r="CC39" i="29"/>
  <c r="CB39" i="29"/>
  <c r="CA39" i="29"/>
  <c r="BZ39" i="29"/>
  <c r="BY39" i="29"/>
  <c r="BX39" i="29"/>
  <c r="BW39" i="29"/>
  <c r="BV39" i="29"/>
  <c r="BU39" i="29"/>
  <c r="BT39" i="29"/>
  <c r="BS39" i="29"/>
  <c r="BR39" i="29"/>
  <c r="BQ39" i="29"/>
  <c r="CN38" i="29"/>
  <c r="CM38" i="29"/>
  <c r="CL38" i="29"/>
  <c r="CK38" i="29"/>
  <c r="CJ38" i="29"/>
  <c r="CI38" i="29"/>
  <c r="CH38" i="29"/>
  <c r="CG38" i="29"/>
  <c r="CF38" i="29"/>
  <c r="CE38" i="29"/>
  <c r="CD38" i="29"/>
  <c r="CC38" i="29"/>
  <c r="CB38" i="29"/>
  <c r="CA38" i="29"/>
  <c r="BZ38" i="29"/>
  <c r="BY38" i="29"/>
  <c r="BX38" i="29"/>
  <c r="BW38" i="29"/>
  <c r="BV38" i="29"/>
  <c r="BU38" i="29"/>
  <c r="BT38" i="29"/>
  <c r="BS38" i="29"/>
  <c r="BR38" i="29"/>
  <c r="BQ38" i="29"/>
  <c r="CN37" i="29"/>
  <c r="CM37" i="29"/>
  <c r="CL37" i="29"/>
  <c r="CK37" i="29"/>
  <c r="CJ37" i="29"/>
  <c r="CI37" i="29"/>
  <c r="CH37" i="29"/>
  <c r="CG37" i="29"/>
  <c r="CF37" i="29"/>
  <c r="CE37" i="29"/>
  <c r="CD37" i="29"/>
  <c r="CC37" i="29"/>
  <c r="CB37" i="29"/>
  <c r="CA37" i="29"/>
  <c r="BZ37" i="29"/>
  <c r="BY37" i="29"/>
  <c r="BX37" i="29"/>
  <c r="BW37" i="29"/>
  <c r="BV37" i="29"/>
  <c r="BU37" i="29"/>
  <c r="BT37" i="29"/>
  <c r="BS37" i="29"/>
  <c r="BR37" i="29"/>
  <c r="BQ37" i="29"/>
  <c r="CN36" i="29"/>
  <c r="CM36" i="29"/>
  <c r="CL36" i="29"/>
  <c r="CK36" i="29"/>
  <c r="CJ36" i="29"/>
  <c r="CI36" i="29"/>
  <c r="CH36" i="29"/>
  <c r="CG36" i="29"/>
  <c r="CF36" i="29"/>
  <c r="CE36" i="29"/>
  <c r="CD36" i="29"/>
  <c r="CC36" i="29"/>
  <c r="CB36" i="29"/>
  <c r="CA36" i="29"/>
  <c r="BZ36" i="29"/>
  <c r="BY36" i="29"/>
  <c r="BX36" i="29"/>
  <c r="BW36" i="29"/>
  <c r="BV36" i="29"/>
  <c r="BU36" i="29"/>
  <c r="BT36" i="29"/>
  <c r="BS36" i="29"/>
  <c r="BR36" i="29"/>
  <c r="BQ36" i="29"/>
  <c r="CN35" i="29"/>
  <c r="CM35" i="29"/>
  <c r="CL35" i="29"/>
  <c r="CK35" i="29"/>
  <c r="CJ35" i="29"/>
  <c r="CI35" i="29"/>
  <c r="CH35" i="29"/>
  <c r="CG35" i="29"/>
  <c r="CF35" i="29"/>
  <c r="CE35" i="29"/>
  <c r="CD35" i="29"/>
  <c r="CC35" i="29"/>
  <c r="CB35" i="29"/>
  <c r="CA35" i="29"/>
  <c r="BZ35" i="29"/>
  <c r="BY35" i="29"/>
  <c r="BX35" i="29"/>
  <c r="BW35" i="29"/>
  <c r="BV35" i="29"/>
  <c r="BU35" i="29"/>
  <c r="BT35" i="29"/>
  <c r="BS35" i="29"/>
  <c r="BR35" i="29"/>
  <c r="BQ35" i="29"/>
  <c r="CN34" i="29"/>
  <c r="CM34" i="29"/>
  <c r="CL34" i="29"/>
  <c r="CK34" i="29"/>
  <c r="CJ34" i="29"/>
  <c r="CI34" i="29"/>
  <c r="CH34" i="29"/>
  <c r="CG34" i="29"/>
  <c r="CF34" i="29"/>
  <c r="CE34" i="29"/>
  <c r="CD34" i="29"/>
  <c r="CC34" i="29"/>
  <c r="CB34" i="29"/>
  <c r="CA34" i="29"/>
  <c r="BZ34" i="29"/>
  <c r="BY34" i="29"/>
  <c r="BX34" i="29"/>
  <c r="BW34" i="29"/>
  <c r="BV34" i="29"/>
  <c r="BU34" i="29"/>
  <c r="BT34" i="29"/>
  <c r="BS34" i="29"/>
  <c r="BR34" i="29"/>
  <c r="BQ34" i="29"/>
  <c r="CN33" i="29"/>
  <c r="CM33" i="29"/>
  <c r="CL33" i="29"/>
  <c r="CK33" i="29"/>
  <c r="CJ33" i="29"/>
  <c r="CI33" i="29"/>
  <c r="CH33" i="29"/>
  <c r="CG33" i="29"/>
  <c r="CF33" i="29"/>
  <c r="CE33" i="29"/>
  <c r="CD33" i="29"/>
  <c r="CC33" i="29"/>
  <c r="CB33" i="29"/>
  <c r="CA33" i="29"/>
  <c r="BZ33" i="29"/>
  <c r="BY33" i="29"/>
  <c r="BX33" i="29"/>
  <c r="BW33" i="29"/>
  <c r="BV33" i="29"/>
  <c r="BU33" i="29"/>
  <c r="BT33" i="29"/>
  <c r="BS33" i="29"/>
  <c r="BR33" i="29"/>
  <c r="BQ33" i="29"/>
  <c r="CN32" i="29"/>
  <c r="CM32" i="29"/>
  <c r="CL32" i="29"/>
  <c r="CK32" i="29"/>
  <c r="CJ32" i="29"/>
  <c r="CI32" i="29"/>
  <c r="CH32" i="29"/>
  <c r="CG32" i="29"/>
  <c r="CF32" i="29"/>
  <c r="CE32" i="29"/>
  <c r="CD32" i="29"/>
  <c r="CC32" i="29"/>
  <c r="CB32" i="29"/>
  <c r="CA32" i="29"/>
  <c r="BZ32" i="29"/>
  <c r="BY32" i="29"/>
  <c r="BX32" i="29"/>
  <c r="BW32" i="29"/>
  <c r="BV32" i="29"/>
  <c r="BU32" i="29"/>
  <c r="BT32" i="29"/>
  <c r="BS32" i="29"/>
  <c r="BR32" i="29"/>
  <c r="BQ32" i="29"/>
  <c r="CN31" i="29"/>
  <c r="CM31" i="29"/>
  <c r="CL31" i="29"/>
  <c r="CK31" i="29"/>
  <c r="CJ31" i="29"/>
  <c r="CI31" i="29"/>
  <c r="CH31" i="29"/>
  <c r="CG31" i="29"/>
  <c r="CF31" i="29"/>
  <c r="CE31" i="29"/>
  <c r="CD31" i="29"/>
  <c r="CC31" i="29"/>
  <c r="CB31" i="29"/>
  <c r="CA31" i="29"/>
  <c r="BZ31" i="29"/>
  <c r="BY31" i="29"/>
  <c r="BX31" i="29"/>
  <c r="BW31" i="29"/>
  <c r="BV31" i="29"/>
  <c r="BU31" i="29"/>
  <c r="BT31" i="29"/>
  <c r="BS31" i="29"/>
  <c r="BR31" i="29"/>
  <c r="BQ31" i="29"/>
  <c r="CN30" i="29"/>
  <c r="CM30" i="29"/>
  <c r="CL30" i="29"/>
  <c r="CK30" i="29"/>
  <c r="CJ30" i="29"/>
  <c r="CI30" i="29"/>
  <c r="CH30" i="29"/>
  <c r="CG30" i="29"/>
  <c r="CF30" i="29"/>
  <c r="CE30" i="29"/>
  <c r="CD30" i="29"/>
  <c r="CC30" i="29"/>
  <c r="CB30" i="29"/>
  <c r="CA30" i="29"/>
  <c r="BZ30" i="29"/>
  <c r="BY30" i="29"/>
  <c r="BX30" i="29"/>
  <c r="BW30" i="29"/>
  <c r="BV30" i="29"/>
  <c r="BU30" i="29"/>
  <c r="BT30" i="29"/>
  <c r="BS30" i="29"/>
  <c r="BR30" i="29"/>
  <c r="BQ30" i="29"/>
  <c r="CN29" i="29"/>
  <c r="CM29" i="29"/>
  <c r="CL29" i="29"/>
  <c r="CK29" i="29"/>
  <c r="CJ29" i="29"/>
  <c r="CI29" i="29"/>
  <c r="CH29" i="29"/>
  <c r="CG29" i="29"/>
  <c r="CF29" i="29"/>
  <c r="CE29" i="29"/>
  <c r="CD29" i="29"/>
  <c r="CC29" i="29"/>
  <c r="CB29" i="29"/>
  <c r="CA29" i="29"/>
  <c r="BZ29" i="29"/>
  <c r="BY29" i="29"/>
  <c r="BX29" i="29"/>
  <c r="BW29" i="29"/>
  <c r="BV29" i="29"/>
  <c r="BU29" i="29"/>
  <c r="BT29" i="29"/>
  <c r="BS29" i="29"/>
  <c r="BR29" i="29"/>
  <c r="BQ29" i="29"/>
  <c r="CN28" i="29"/>
  <c r="CM28" i="29"/>
  <c r="CL28" i="29"/>
  <c r="CK28" i="29"/>
  <c r="CJ28" i="29"/>
  <c r="CI28" i="29"/>
  <c r="CH28" i="29"/>
  <c r="CG28" i="29"/>
  <c r="CF28" i="29"/>
  <c r="CE28" i="29"/>
  <c r="CD28" i="29"/>
  <c r="CC28" i="29"/>
  <c r="CB28" i="29"/>
  <c r="CA28" i="29"/>
  <c r="BZ28" i="29"/>
  <c r="BY28" i="29"/>
  <c r="BX28" i="29"/>
  <c r="BW28" i="29"/>
  <c r="BV28" i="29"/>
  <c r="BU28" i="29"/>
  <c r="BT28" i="29"/>
  <c r="BS28" i="29"/>
  <c r="BR28" i="29"/>
  <c r="BQ28" i="29"/>
  <c r="CN27" i="29"/>
  <c r="CM27" i="29"/>
  <c r="CL27" i="29"/>
  <c r="CK27" i="29"/>
  <c r="CJ27" i="29"/>
  <c r="CI27" i="29"/>
  <c r="CH27" i="29"/>
  <c r="CG27" i="29"/>
  <c r="CF27" i="29"/>
  <c r="CE27" i="29"/>
  <c r="CD27" i="29"/>
  <c r="CC27" i="29"/>
  <c r="CB27" i="29"/>
  <c r="CA27" i="29"/>
  <c r="BZ27" i="29"/>
  <c r="BY27" i="29"/>
  <c r="BX27" i="29"/>
  <c r="BW27" i="29"/>
  <c r="BV27" i="29"/>
  <c r="BU27" i="29"/>
  <c r="BT27" i="29"/>
  <c r="BS27" i="29"/>
  <c r="BR27" i="29"/>
  <c r="BQ27" i="29"/>
  <c r="CN26" i="29"/>
  <c r="CM26" i="29"/>
  <c r="CL26" i="29"/>
  <c r="CK26" i="29"/>
  <c r="CJ26" i="29"/>
  <c r="CI26" i="29"/>
  <c r="CH26" i="29"/>
  <c r="CG26" i="29"/>
  <c r="CF26" i="29"/>
  <c r="CE26" i="29"/>
  <c r="CD26" i="29"/>
  <c r="CC26" i="29"/>
  <c r="CB26" i="29"/>
  <c r="CA26" i="29"/>
  <c r="BZ26" i="29"/>
  <c r="BY26" i="29"/>
  <c r="BX26" i="29"/>
  <c r="BW26" i="29"/>
  <c r="BV26" i="29"/>
  <c r="BU26" i="29"/>
  <c r="BT26" i="29"/>
  <c r="BS26" i="29"/>
  <c r="BR26" i="29"/>
  <c r="BQ26" i="29"/>
  <c r="CN25" i="29"/>
  <c r="CM25" i="29"/>
  <c r="CL25" i="29"/>
  <c r="CK25" i="29"/>
  <c r="CJ25" i="29"/>
  <c r="CI25" i="29"/>
  <c r="CH25" i="29"/>
  <c r="CG25" i="29"/>
  <c r="CF25" i="29"/>
  <c r="CE25" i="29"/>
  <c r="CD25" i="29"/>
  <c r="CC25" i="29"/>
  <c r="CB25" i="29"/>
  <c r="CA25" i="29"/>
  <c r="BZ25" i="29"/>
  <c r="BY25" i="29"/>
  <c r="BX25" i="29"/>
  <c r="BW25" i="29"/>
  <c r="BV25" i="29"/>
  <c r="BU25" i="29"/>
  <c r="BT25" i="29"/>
  <c r="BS25" i="29"/>
  <c r="BR25" i="29"/>
  <c r="BQ25" i="29"/>
  <c r="CN24" i="29"/>
  <c r="CM24" i="29"/>
  <c r="CL24" i="29"/>
  <c r="CK24" i="29"/>
  <c r="CJ24" i="29"/>
  <c r="CI24" i="29"/>
  <c r="CH24" i="29"/>
  <c r="CG24" i="29"/>
  <c r="CF24" i="29"/>
  <c r="CE24" i="29"/>
  <c r="CD24" i="29"/>
  <c r="CC24" i="29"/>
  <c r="CB24" i="29"/>
  <c r="CA24" i="29"/>
  <c r="BZ24" i="29"/>
  <c r="BY24" i="29"/>
  <c r="BX24" i="29"/>
  <c r="BW24" i="29"/>
  <c r="BV24" i="29"/>
  <c r="BU24" i="29"/>
  <c r="BT24" i="29"/>
  <c r="BS24" i="29"/>
  <c r="BR24" i="29"/>
  <c r="BQ24" i="29"/>
  <c r="CN23" i="29"/>
  <c r="CM23" i="29"/>
  <c r="CL23" i="29"/>
  <c r="CK23" i="29"/>
  <c r="CJ23" i="29"/>
  <c r="CI23" i="29"/>
  <c r="CH23" i="29"/>
  <c r="CG23" i="29"/>
  <c r="CF23" i="29"/>
  <c r="CE23" i="29"/>
  <c r="CD23" i="29"/>
  <c r="CC23" i="29"/>
  <c r="CB23" i="29"/>
  <c r="CA23" i="29"/>
  <c r="BZ23" i="29"/>
  <c r="BY23" i="29"/>
  <c r="BX23" i="29"/>
  <c r="BW23" i="29"/>
  <c r="BV23" i="29"/>
  <c r="BU23" i="29"/>
  <c r="BT23" i="29"/>
  <c r="BS23" i="29"/>
  <c r="BR23" i="29"/>
  <c r="BQ23" i="29"/>
  <c r="CN22" i="29"/>
  <c r="CM22" i="29"/>
  <c r="CL22" i="29"/>
  <c r="CK22" i="29"/>
  <c r="CJ22" i="29"/>
  <c r="CI22" i="29"/>
  <c r="CH22" i="29"/>
  <c r="CG22" i="29"/>
  <c r="CF22" i="29"/>
  <c r="CE22" i="29"/>
  <c r="CD22" i="29"/>
  <c r="CC22" i="29"/>
  <c r="CB22" i="29"/>
  <c r="CA22" i="29"/>
  <c r="BZ22" i="29"/>
  <c r="BY22" i="29"/>
  <c r="BX22" i="29"/>
  <c r="BW22" i="29"/>
  <c r="BV22" i="29"/>
  <c r="BU22" i="29"/>
  <c r="BT22" i="29"/>
  <c r="BS22" i="29"/>
  <c r="BR22" i="29"/>
  <c r="BQ22" i="29"/>
  <c r="CN21" i="29"/>
  <c r="CM21" i="29"/>
  <c r="CL21" i="29"/>
  <c r="CK21" i="29"/>
  <c r="CJ21" i="29"/>
  <c r="CI21" i="29"/>
  <c r="CH21" i="29"/>
  <c r="CG21" i="29"/>
  <c r="CF21" i="29"/>
  <c r="CE21" i="29"/>
  <c r="CD21" i="29"/>
  <c r="CC21" i="29"/>
  <c r="CB21" i="29"/>
  <c r="CA21" i="29"/>
  <c r="BZ21" i="29"/>
  <c r="BY21" i="29"/>
  <c r="BX21" i="29"/>
  <c r="BW21" i="29"/>
  <c r="BV21" i="29"/>
  <c r="BU21" i="29"/>
  <c r="BT21" i="29"/>
  <c r="BS21" i="29"/>
  <c r="BR21" i="29"/>
  <c r="BQ21" i="29"/>
  <c r="CN20" i="29"/>
  <c r="CM20" i="29"/>
  <c r="CL20" i="29"/>
  <c r="CK20" i="29"/>
  <c r="CJ20" i="29"/>
  <c r="CI20" i="29"/>
  <c r="CH20" i="29"/>
  <c r="CG20" i="29"/>
  <c r="CF20" i="29"/>
  <c r="CE20" i="29"/>
  <c r="CD20" i="29"/>
  <c r="CC20" i="29"/>
  <c r="CB20" i="29"/>
  <c r="CA20" i="29"/>
  <c r="BZ20" i="29"/>
  <c r="BY20" i="29"/>
  <c r="BX20" i="29"/>
  <c r="BW20" i="29"/>
  <c r="BV20" i="29"/>
  <c r="BU20" i="29"/>
  <c r="BT20" i="29"/>
  <c r="BS20" i="29"/>
  <c r="BR20" i="29"/>
  <c r="BQ20" i="29"/>
  <c r="CN19" i="29"/>
  <c r="CM19" i="29"/>
  <c r="CL19" i="29"/>
  <c r="CK19" i="29"/>
  <c r="CJ19" i="29"/>
  <c r="CI19" i="29"/>
  <c r="CH19" i="29"/>
  <c r="CG19" i="29"/>
  <c r="CF19" i="29"/>
  <c r="CE19" i="29"/>
  <c r="CD19" i="29"/>
  <c r="CC19" i="29"/>
  <c r="CB19" i="29"/>
  <c r="CA19" i="29"/>
  <c r="BZ19" i="29"/>
  <c r="BY19" i="29"/>
  <c r="BX19" i="29"/>
  <c r="BW19" i="29"/>
  <c r="BV19" i="29"/>
  <c r="BU19" i="29"/>
  <c r="BT19" i="29"/>
  <c r="BS19" i="29"/>
  <c r="BR19" i="29"/>
  <c r="BQ19" i="29"/>
  <c r="CN18" i="29"/>
  <c r="CM18" i="29"/>
  <c r="CL18" i="29"/>
  <c r="CK18" i="29"/>
  <c r="CJ18" i="29"/>
  <c r="CI18" i="29"/>
  <c r="CH18" i="29"/>
  <c r="CG18" i="29"/>
  <c r="CF18" i="29"/>
  <c r="CE18" i="29"/>
  <c r="CD18" i="29"/>
  <c r="CC18" i="29"/>
  <c r="CB18" i="29"/>
  <c r="CA18" i="29"/>
  <c r="BZ18" i="29"/>
  <c r="BY18" i="29"/>
  <c r="BX18" i="29"/>
  <c r="BW18" i="29"/>
  <c r="BV18" i="29"/>
  <c r="BU18" i="29"/>
  <c r="BT18" i="29"/>
  <c r="BS18" i="29"/>
  <c r="BR18" i="29"/>
  <c r="BQ18" i="29"/>
  <c r="CN17" i="29"/>
  <c r="CM17" i="29"/>
  <c r="CL17" i="29"/>
  <c r="CK17" i="29"/>
  <c r="CJ17" i="29"/>
  <c r="CI17" i="29"/>
  <c r="CH17" i="29"/>
  <c r="CG17" i="29"/>
  <c r="CF17" i="29"/>
  <c r="CE17" i="29"/>
  <c r="CD17" i="29"/>
  <c r="CC17" i="29"/>
  <c r="CB17" i="29"/>
  <c r="CA17" i="29"/>
  <c r="BZ17" i="29"/>
  <c r="BY17" i="29"/>
  <c r="BX17" i="29"/>
  <c r="BW17" i="29"/>
  <c r="BV17" i="29"/>
  <c r="BU17" i="29"/>
  <c r="BT17" i="29"/>
  <c r="BS17" i="29"/>
  <c r="BR17" i="29"/>
  <c r="BQ17" i="29"/>
  <c r="CN16" i="29"/>
  <c r="CM16" i="29"/>
  <c r="CL16" i="29"/>
  <c r="CK16" i="29"/>
  <c r="CJ16" i="29"/>
  <c r="CI16" i="29"/>
  <c r="CH16" i="29"/>
  <c r="CG16" i="29"/>
  <c r="CF16" i="29"/>
  <c r="CE16" i="29"/>
  <c r="CD16" i="29"/>
  <c r="CC16" i="29"/>
  <c r="CB16" i="29"/>
  <c r="CA16" i="29"/>
  <c r="BZ16" i="29"/>
  <c r="BY16" i="29"/>
  <c r="BX16" i="29"/>
  <c r="BW16" i="29"/>
  <c r="BV16" i="29"/>
  <c r="BU16" i="29"/>
  <c r="BT16" i="29"/>
  <c r="BS16" i="29"/>
  <c r="BR16" i="29"/>
  <c r="BQ16" i="29"/>
  <c r="CN15" i="29"/>
  <c r="CM15" i="29"/>
  <c r="CL15" i="29"/>
  <c r="CK15" i="29"/>
  <c r="CJ15" i="29"/>
  <c r="CI15" i="29"/>
  <c r="CH15" i="29"/>
  <c r="CG15" i="29"/>
  <c r="CF15" i="29"/>
  <c r="CE15" i="29"/>
  <c r="CD15" i="29"/>
  <c r="CC15" i="29"/>
  <c r="CB15" i="29"/>
  <c r="CA15" i="29"/>
  <c r="BZ15" i="29"/>
  <c r="BY15" i="29"/>
  <c r="BX15" i="29"/>
  <c r="BW15" i="29"/>
  <c r="BV15" i="29"/>
  <c r="BU15" i="29"/>
  <c r="BT15" i="29"/>
  <c r="BS15" i="29"/>
  <c r="BR15" i="29"/>
  <c r="BQ15" i="29"/>
  <c r="CN14" i="29"/>
  <c r="CM14" i="29"/>
  <c r="CL14" i="29"/>
  <c r="CK14" i="29"/>
  <c r="CJ14" i="29"/>
  <c r="CI14" i="29"/>
  <c r="CH14" i="29"/>
  <c r="CG14" i="29"/>
  <c r="CF14" i="29"/>
  <c r="CE14" i="29"/>
  <c r="CD14" i="29"/>
  <c r="CC14" i="29"/>
  <c r="CB14" i="29"/>
  <c r="CA14" i="29"/>
  <c r="BZ14" i="29"/>
  <c r="BY14" i="29"/>
  <c r="BX14" i="29"/>
  <c r="BW14" i="29"/>
  <c r="BV14" i="29"/>
  <c r="BU14" i="29"/>
  <c r="BT14" i="29"/>
  <c r="BS14" i="29"/>
  <c r="BR14" i="29"/>
  <c r="BQ14" i="29"/>
  <c r="CN13" i="29"/>
  <c r="CM13" i="29"/>
  <c r="CL13" i="29"/>
  <c r="CK13" i="29"/>
  <c r="CJ13" i="29"/>
  <c r="CI13" i="29"/>
  <c r="CH13" i="29"/>
  <c r="CG13" i="29"/>
  <c r="CF13" i="29"/>
  <c r="CE13" i="29"/>
  <c r="CD13" i="29"/>
  <c r="CC13" i="29"/>
  <c r="CB13" i="29"/>
  <c r="CA13" i="29"/>
  <c r="BZ13" i="29"/>
  <c r="BY13" i="29"/>
  <c r="BX13" i="29"/>
  <c r="BW13" i="29"/>
  <c r="BV13" i="29"/>
  <c r="BU13" i="29"/>
  <c r="BT13" i="29"/>
  <c r="BS13" i="29"/>
  <c r="BR13" i="29"/>
  <c r="BQ13" i="29"/>
  <c r="CN12" i="29"/>
  <c r="CM12" i="29"/>
  <c r="CL12" i="29"/>
  <c r="CK12" i="29"/>
  <c r="CJ12" i="29"/>
  <c r="CI12" i="29"/>
  <c r="CH12" i="29"/>
  <c r="CG12" i="29"/>
  <c r="CF12" i="29"/>
  <c r="CE12" i="29"/>
  <c r="CD12" i="29"/>
  <c r="CC12" i="29"/>
  <c r="CB12" i="29"/>
  <c r="CA12" i="29"/>
  <c r="BZ12" i="29"/>
  <c r="BY12" i="29"/>
  <c r="BX12" i="29"/>
  <c r="BW12" i="29"/>
  <c r="BV12" i="29"/>
  <c r="BU12" i="29"/>
  <c r="BT12" i="29"/>
  <c r="BS12" i="29"/>
  <c r="BR12" i="29"/>
  <c r="BQ12" i="29"/>
  <c r="CN11" i="29"/>
  <c r="CM11" i="29"/>
  <c r="CL11" i="29"/>
  <c r="CK11" i="29"/>
  <c r="CJ11" i="29"/>
  <c r="CI11" i="29"/>
  <c r="CH11" i="29"/>
  <c r="CG11" i="29"/>
  <c r="CF11" i="29"/>
  <c r="CE11" i="29"/>
  <c r="CD11" i="29"/>
  <c r="CC11" i="29"/>
  <c r="CB11" i="29"/>
  <c r="CA11" i="29"/>
  <c r="BZ11" i="29"/>
  <c r="BY11" i="29"/>
  <c r="BX11" i="29"/>
  <c r="BW11" i="29"/>
  <c r="BV11" i="29"/>
  <c r="BU11" i="29"/>
  <c r="BT11" i="29"/>
  <c r="BS11" i="29"/>
  <c r="BR11" i="29"/>
  <c r="BQ11" i="29"/>
  <c r="CN10" i="29"/>
  <c r="CM10" i="29"/>
  <c r="CL10" i="29"/>
  <c r="CK10" i="29"/>
  <c r="CJ10" i="29"/>
  <c r="CI10" i="29"/>
  <c r="CH10" i="29"/>
  <c r="CG10" i="29"/>
  <c r="CF10" i="29"/>
  <c r="CE10" i="29"/>
  <c r="CD10" i="29"/>
  <c r="CC10" i="29"/>
  <c r="CB10" i="29"/>
  <c r="CA10" i="29"/>
  <c r="BZ10" i="29"/>
  <c r="BY10" i="29"/>
  <c r="BX10" i="29"/>
  <c r="BW10" i="29"/>
  <c r="BV10" i="29"/>
  <c r="BU10" i="29"/>
  <c r="BT10" i="29"/>
  <c r="BS10" i="29"/>
  <c r="BR10" i="29"/>
  <c r="BQ10" i="29"/>
  <c r="CN9" i="29"/>
  <c r="CM9" i="29"/>
  <c r="CL9" i="29"/>
  <c r="CK9" i="29"/>
  <c r="CJ9" i="29"/>
  <c r="CI9" i="29"/>
  <c r="CH9" i="29"/>
  <c r="CG9" i="29"/>
  <c r="CF9" i="29"/>
  <c r="CE9" i="29"/>
  <c r="CD9" i="29"/>
  <c r="CC9" i="29"/>
  <c r="CB9" i="29"/>
  <c r="CA9" i="29"/>
  <c r="BZ9" i="29"/>
  <c r="BY9" i="29"/>
  <c r="BX9" i="29"/>
  <c r="BW9" i="29"/>
  <c r="BV9" i="29"/>
  <c r="BU9" i="29"/>
  <c r="BT9" i="29"/>
  <c r="BS9" i="29"/>
  <c r="BR9" i="29"/>
  <c r="BQ9" i="29"/>
  <c r="CN8" i="29"/>
  <c r="CM8" i="29"/>
  <c r="CL8" i="29"/>
  <c r="CK8" i="29"/>
  <c r="CJ8" i="29"/>
  <c r="CI8" i="29"/>
  <c r="CH8" i="29"/>
  <c r="CG8" i="29"/>
  <c r="CF8" i="29"/>
  <c r="CE8" i="29"/>
  <c r="CD8" i="29"/>
  <c r="CC8" i="29"/>
  <c r="CB8" i="29"/>
  <c r="CA8" i="29"/>
  <c r="BZ8" i="29"/>
  <c r="BY8" i="29"/>
  <c r="BX8" i="29"/>
  <c r="BW8" i="29"/>
  <c r="BV8" i="29"/>
  <c r="BU8" i="29"/>
  <c r="BT8" i="29"/>
  <c r="BS8" i="29"/>
  <c r="BR8" i="29"/>
  <c r="BQ8" i="29"/>
  <c r="CN7" i="29"/>
  <c r="CM7" i="29"/>
  <c r="CL7" i="29"/>
  <c r="CK7" i="29"/>
  <c r="CJ7" i="29"/>
  <c r="CI7" i="29"/>
  <c r="CH7" i="29"/>
  <c r="CG7" i="29"/>
  <c r="CF7" i="29"/>
  <c r="CE7" i="29"/>
  <c r="CD7" i="29"/>
  <c r="CC7" i="29"/>
  <c r="CB7" i="29"/>
  <c r="CA7" i="29"/>
  <c r="BZ7" i="29"/>
  <c r="BY7" i="29"/>
  <c r="BX7" i="29"/>
  <c r="BW7" i="29"/>
  <c r="BV7" i="29"/>
  <c r="BU7" i="29"/>
  <c r="BT7" i="29"/>
  <c r="BS7" i="29"/>
  <c r="BR7" i="29"/>
  <c r="BQ7" i="29"/>
  <c r="CN6" i="29"/>
  <c r="CM6" i="29"/>
  <c r="CL6" i="29"/>
  <c r="CK6" i="29"/>
  <c r="CJ6" i="29"/>
  <c r="CI6" i="29"/>
  <c r="CH6" i="29"/>
  <c r="CG6" i="29"/>
  <c r="CF6" i="29"/>
  <c r="CE6" i="29"/>
  <c r="CD6" i="29"/>
  <c r="CC6" i="29"/>
  <c r="CB6" i="29"/>
  <c r="CA6" i="29"/>
  <c r="BZ6" i="29"/>
  <c r="BY6" i="29"/>
  <c r="BX6" i="29"/>
  <c r="BW6" i="29"/>
  <c r="BV6" i="29"/>
  <c r="BU6" i="29"/>
  <c r="BT6" i="29"/>
  <c r="BS6" i="29"/>
  <c r="BR6" i="29"/>
  <c r="BQ6" i="29"/>
  <c r="CN5" i="29"/>
  <c r="CM5" i="29"/>
  <c r="CL5" i="29"/>
  <c r="CK5" i="29"/>
  <c r="CJ5" i="29"/>
  <c r="CI5" i="29"/>
  <c r="CH5" i="29"/>
  <c r="CG5" i="29"/>
  <c r="CF5" i="29"/>
  <c r="CE5" i="29"/>
  <c r="CD5" i="29"/>
  <c r="CC5" i="29"/>
  <c r="CB5" i="29"/>
  <c r="CA5" i="29"/>
  <c r="BZ5" i="29"/>
  <c r="BY5" i="29"/>
  <c r="BX5" i="29"/>
  <c r="BW5" i="29"/>
  <c r="BV5" i="29"/>
  <c r="BU5" i="29"/>
  <c r="BT5" i="29"/>
  <c r="BS5" i="29"/>
  <c r="BR5" i="29"/>
  <c r="BQ5" i="29"/>
  <c r="CN4" i="29"/>
  <c r="CM4" i="29"/>
  <c r="CL4" i="29"/>
  <c r="CK4" i="29"/>
  <c r="CJ4" i="29"/>
  <c r="CI4" i="29"/>
  <c r="CH4" i="29"/>
  <c r="CG4" i="29"/>
  <c r="CF4" i="29"/>
  <c r="CE4" i="29"/>
  <c r="CD4" i="29"/>
  <c r="CC4" i="29"/>
  <c r="CB4" i="29"/>
  <c r="CA4" i="29"/>
  <c r="BU4" i="29"/>
  <c r="BT4" i="29"/>
  <c r="BS4" i="29"/>
  <c r="BR4" i="29"/>
  <c r="BQ4" i="29"/>
  <c r="CF62" i="17"/>
  <c r="BX53" i="17"/>
  <c r="CB42" i="17"/>
  <c r="BX20" i="17"/>
  <c r="CQ76" i="17" l="1"/>
  <c r="CR76" i="17" s="1"/>
  <c r="BX50" i="17"/>
  <c r="O34" i="8" l="1"/>
  <c r="CO28" i="29" s="1"/>
  <c r="CO75" i="17" l="1"/>
  <c r="J71" i="16"/>
  <c r="J44" i="16"/>
  <c r="O44" i="8"/>
  <c r="J30" i="16"/>
  <c r="CP30" i="17" s="1"/>
  <c r="O30" i="8"/>
  <c r="CO30" i="17" s="1"/>
  <c r="J16" i="16"/>
  <c r="O16" i="8"/>
  <c r="O5" i="8"/>
  <c r="O6" i="8"/>
  <c r="O7" i="8"/>
  <c r="O8" i="8"/>
  <c r="O9" i="8"/>
  <c r="O10" i="8"/>
  <c r="O11" i="8"/>
  <c r="O12" i="8"/>
  <c r="O13" i="8"/>
  <c r="O14" i="8"/>
  <c r="O15" i="8"/>
  <c r="O17" i="8"/>
  <c r="O18" i="8"/>
  <c r="O19" i="8"/>
  <c r="O20" i="8"/>
  <c r="O21" i="8"/>
  <c r="O22" i="8"/>
  <c r="O23" i="8"/>
  <c r="O24" i="8"/>
  <c r="O25" i="8"/>
  <c r="O26" i="8"/>
  <c r="CO26" i="17" s="1"/>
  <c r="O27" i="8"/>
  <c r="CO27" i="17" s="1"/>
  <c r="O28" i="8"/>
  <c r="CO28" i="17" s="1"/>
  <c r="O29" i="8"/>
  <c r="CO29" i="17" s="1"/>
  <c r="O31" i="8"/>
  <c r="CO31" i="17" s="1"/>
  <c r="O32" i="8"/>
  <c r="O33" i="8"/>
  <c r="CO34" i="17"/>
  <c r="O35" i="8"/>
  <c r="O36" i="8"/>
  <c r="O37" i="8"/>
  <c r="O38" i="8"/>
  <c r="O39" i="8"/>
  <c r="O40" i="8"/>
  <c r="O41" i="8"/>
  <c r="O42" i="8"/>
  <c r="O43" i="8"/>
  <c r="O45" i="8"/>
  <c r="O46" i="8"/>
  <c r="O47" i="8"/>
  <c r="O48" i="8"/>
  <c r="O49" i="8"/>
  <c r="O50" i="8"/>
  <c r="O51" i="8"/>
  <c r="O52" i="8"/>
  <c r="O53" i="8"/>
  <c r="O54" i="8"/>
  <c r="O55" i="8"/>
  <c r="O56" i="8"/>
  <c r="O57" i="8"/>
  <c r="O58" i="8"/>
  <c r="O59" i="8"/>
  <c r="O60" i="8"/>
  <c r="O61" i="8"/>
  <c r="O62" i="8"/>
  <c r="O63" i="8"/>
  <c r="O64" i="8"/>
  <c r="O65" i="8"/>
  <c r="O66" i="8"/>
  <c r="O67" i="8"/>
  <c r="O68" i="8"/>
  <c r="O69" i="8"/>
  <c r="O70" i="8"/>
  <c r="O71" i="8"/>
  <c r="O4" i="8"/>
  <c r="J6" i="16"/>
  <c r="J7" i="16"/>
  <c r="J8" i="16"/>
  <c r="J9" i="16"/>
  <c r="J10" i="16"/>
  <c r="J11" i="16"/>
  <c r="J12" i="16"/>
  <c r="J13" i="16"/>
  <c r="J14" i="16"/>
  <c r="J15" i="16"/>
  <c r="J17" i="16"/>
  <c r="J18" i="16"/>
  <c r="J19" i="16"/>
  <c r="J20" i="16"/>
  <c r="J21" i="16"/>
  <c r="J22" i="16"/>
  <c r="J23" i="16"/>
  <c r="J24" i="16"/>
  <c r="J25" i="16"/>
  <c r="J26" i="16"/>
  <c r="CP26" i="17" s="1"/>
  <c r="J27" i="16"/>
  <c r="CP27" i="17" s="1"/>
  <c r="J28" i="16"/>
  <c r="CP28" i="17" s="1"/>
  <c r="J29" i="16"/>
  <c r="CP29" i="17" s="1"/>
  <c r="J31" i="16"/>
  <c r="CP31" i="17" s="1"/>
  <c r="J32" i="16"/>
  <c r="J33" i="16"/>
  <c r="J34" i="16"/>
  <c r="J35" i="16"/>
  <c r="J36" i="16"/>
  <c r="J37" i="16"/>
  <c r="J38" i="16"/>
  <c r="J39" i="16"/>
  <c r="J40" i="16"/>
  <c r="J41" i="16"/>
  <c r="J42" i="16"/>
  <c r="J43" i="16"/>
  <c r="J45" i="16"/>
  <c r="J46" i="16"/>
  <c r="J47" i="16"/>
  <c r="J48" i="16"/>
  <c r="J49" i="16"/>
  <c r="J50" i="16"/>
  <c r="J51" i="16"/>
  <c r="J52" i="16"/>
  <c r="J53" i="16"/>
  <c r="J54" i="16"/>
  <c r="J55" i="16"/>
  <c r="J56" i="16"/>
  <c r="J57" i="16"/>
  <c r="J58" i="16"/>
  <c r="J59" i="16"/>
  <c r="J60" i="16"/>
  <c r="J61" i="16"/>
  <c r="J62" i="16"/>
  <c r="J63" i="16"/>
  <c r="J64" i="16"/>
  <c r="J65" i="16"/>
  <c r="J66" i="16"/>
  <c r="J67" i="16"/>
  <c r="J68" i="16"/>
  <c r="J69" i="16"/>
  <c r="J70" i="16"/>
  <c r="J72" i="16"/>
  <c r="J5" i="16"/>
  <c r="J4" i="16"/>
  <c r="BQ9" i="17"/>
  <c r="BR9" i="17"/>
  <c r="BS9" i="17"/>
  <c r="BT9" i="17"/>
  <c r="BU9" i="17"/>
  <c r="BQ10" i="17"/>
  <c r="BR10" i="17"/>
  <c r="BS10" i="17"/>
  <c r="BT10" i="17"/>
  <c r="BU10" i="17"/>
  <c r="BQ11" i="17"/>
  <c r="BR11" i="17"/>
  <c r="BS11" i="17"/>
  <c r="BT11" i="17"/>
  <c r="BU11" i="17"/>
  <c r="BQ12" i="17"/>
  <c r="BR12" i="17"/>
  <c r="BS12" i="17"/>
  <c r="BT12" i="17"/>
  <c r="BU12" i="17"/>
  <c r="BQ13" i="17"/>
  <c r="BR13" i="17"/>
  <c r="BS13" i="17"/>
  <c r="BT13" i="17"/>
  <c r="BU13" i="17"/>
  <c r="BQ14" i="17"/>
  <c r="BR14" i="17"/>
  <c r="BS14" i="17"/>
  <c r="BT14" i="17"/>
  <c r="BU14" i="17"/>
  <c r="BQ15" i="17"/>
  <c r="BR15" i="17"/>
  <c r="BS15" i="17"/>
  <c r="BT15" i="17"/>
  <c r="BU15" i="17"/>
  <c r="BQ16" i="17"/>
  <c r="BR16" i="17"/>
  <c r="BS16" i="17"/>
  <c r="BT16" i="17"/>
  <c r="BU16" i="17"/>
  <c r="BQ17" i="17"/>
  <c r="BR17" i="17"/>
  <c r="BS17" i="17"/>
  <c r="BT17" i="17"/>
  <c r="BU17" i="17"/>
  <c r="BQ18" i="17"/>
  <c r="BR18" i="17"/>
  <c r="BS18" i="17"/>
  <c r="BT18" i="17"/>
  <c r="BU18" i="17"/>
  <c r="BQ19" i="17"/>
  <c r="BR19" i="17"/>
  <c r="BS19" i="17"/>
  <c r="BT19" i="17"/>
  <c r="BU19" i="17"/>
  <c r="BQ20" i="17"/>
  <c r="BR20" i="17"/>
  <c r="BS20" i="17"/>
  <c r="BT20" i="17"/>
  <c r="BU20" i="17"/>
  <c r="BQ21" i="17"/>
  <c r="BR21" i="17"/>
  <c r="BS21" i="17"/>
  <c r="BT21" i="17"/>
  <c r="BU21" i="17"/>
  <c r="BQ22" i="17"/>
  <c r="BR22" i="17"/>
  <c r="BS22" i="17"/>
  <c r="BT22" i="17"/>
  <c r="BU22" i="17"/>
  <c r="BQ23" i="17"/>
  <c r="BR23" i="17"/>
  <c r="BS23" i="17"/>
  <c r="BT23" i="17"/>
  <c r="BU23" i="17"/>
  <c r="BQ24" i="17"/>
  <c r="BR24" i="17"/>
  <c r="BS24" i="17"/>
  <c r="BT24" i="17"/>
  <c r="BU24" i="17"/>
  <c r="BQ25" i="17"/>
  <c r="BR25" i="17"/>
  <c r="BS25" i="17"/>
  <c r="BT25" i="17"/>
  <c r="BU25" i="17"/>
  <c r="BQ26" i="17"/>
  <c r="BR26" i="17"/>
  <c r="BS26" i="17"/>
  <c r="BT26" i="17"/>
  <c r="BU26" i="17"/>
  <c r="BQ27" i="17"/>
  <c r="BR27" i="17"/>
  <c r="BS27" i="17"/>
  <c r="BT27" i="17"/>
  <c r="BU27" i="17"/>
  <c r="BQ28" i="17"/>
  <c r="BR28" i="17"/>
  <c r="BS28" i="17"/>
  <c r="BT28" i="17"/>
  <c r="BU28" i="17"/>
  <c r="BQ29" i="17"/>
  <c r="BR29" i="17"/>
  <c r="BS29" i="17"/>
  <c r="BT29" i="17"/>
  <c r="BU29" i="17"/>
  <c r="BQ30" i="17"/>
  <c r="BR30" i="17"/>
  <c r="BS30" i="17"/>
  <c r="BT30" i="17"/>
  <c r="BU30" i="17"/>
  <c r="BQ31" i="17"/>
  <c r="BR31" i="17"/>
  <c r="BS31" i="17"/>
  <c r="BT31" i="17"/>
  <c r="BU31" i="17"/>
  <c r="BQ32" i="17"/>
  <c r="BR32" i="17"/>
  <c r="BS32" i="17"/>
  <c r="BT32" i="17"/>
  <c r="BU32" i="17"/>
  <c r="BQ33" i="17"/>
  <c r="BR33" i="17"/>
  <c r="BS33" i="17"/>
  <c r="BT33" i="17"/>
  <c r="BU33" i="17"/>
  <c r="BQ34" i="17"/>
  <c r="BR34" i="17"/>
  <c r="BS34" i="17"/>
  <c r="BT34" i="17"/>
  <c r="BU34" i="17"/>
  <c r="BQ35" i="17"/>
  <c r="BR35" i="17"/>
  <c r="BS35" i="17"/>
  <c r="BT35" i="17"/>
  <c r="BU35" i="17"/>
  <c r="BQ36" i="17"/>
  <c r="BR36" i="17"/>
  <c r="BS36" i="17"/>
  <c r="BT36" i="17"/>
  <c r="BU36" i="17"/>
  <c r="BQ37" i="17"/>
  <c r="BR37" i="17"/>
  <c r="BS37" i="17"/>
  <c r="BT37" i="17"/>
  <c r="BU37" i="17"/>
  <c r="BQ38" i="17"/>
  <c r="BR38" i="17"/>
  <c r="BS38" i="17"/>
  <c r="BT38" i="17"/>
  <c r="BU38" i="17"/>
  <c r="BQ39" i="17"/>
  <c r="BR39" i="17"/>
  <c r="BS39" i="17"/>
  <c r="BT39" i="17"/>
  <c r="BU39" i="17"/>
  <c r="BQ40" i="17"/>
  <c r="BR40" i="17"/>
  <c r="BS40" i="17"/>
  <c r="BT40" i="17"/>
  <c r="BU40" i="17"/>
  <c r="BQ41" i="17"/>
  <c r="BR41" i="17"/>
  <c r="BS41" i="17"/>
  <c r="BT41" i="17"/>
  <c r="BU41" i="17"/>
  <c r="BQ42" i="17"/>
  <c r="BR42" i="17"/>
  <c r="BS42" i="17"/>
  <c r="BT42" i="17"/>
  <c r="BU42" i="17"/>
  <c r="BQ43" i="17"/>
  <c r="BR43" i="17"/>
  <c r="BS43" i="17"/>
  <c r="BT43" i="17"/>
  <c r="BU43" i="17"/>
  <c r="BQ44" i="17"/>
  <c r="BR44" i="17"/>
  <c r="BS44" i="17"/>
  <c r="BT44" i="17"/>
  <c r="BU44" i="17"/>
  <c r="BQ45" i="17"/>
  <c r="BR45" i="17"/>
  <c r="BS45" i="17"/>
  <c r="BT45" i="17"/>
  <c r="BU45" i="17"/>
  <c r="BQ47" i="17"/>
  <c r="BR47" i="17"/>
  <c r="BS47" i="17"/>
  <c r="BT47" i="17"/>
  <c r="BU47" i="17"/>
  <c r="BQ48" i="17"/>
  <c r="BR48" i="17"/>
  <c r="BS48" i="17"/>
  <c r="BT48" i="17"/>
  <c r="BU48" i="17"/>
  <c r="BQ49" i="17"/>
  <c r="BR49" i="17"/>
  <c r="BS49" i="17"/>
  <c r="BT49" i="17"/>
  <c r="BU49" i="17"/>
  <c r="BQ50" i="17"/>
  <c r="BR50" i="17"/>
  <c r="BS50" i="17"/>
  <c r="BT50" i="17"/>
  <c r="BU50" i="17"/>
  <c r="BQ51" i="17"/>
  <c r="BR51" i="17"/>
  <c r="BS51" i="17"/>
  <c r="BT51" i="17"/>
  <c r="BU51" i="17"/>
  <c r="BQ52" i="17"/>
  <c r="BR52" i="17"/>
  <c r="BS52" i="17"/>
  <c r="BT52" i="17"/>
  <c r="BU52" i="17"/>
  <c r="BQ53" i="17"/>
  <c r="BR53" i="17"/>
  <c r="BS53" i="17"/>
  <c r="BT53" i="17"/>
  <c r="BU53" i="17"/>
  <c r="BQ54" i="17"/>
  <c r="BR54" i="17"/>
  <c r="BS54" i="17"/>
  <c r="BT54" i="17"/>
  <c r="BU54" i="17"/>
  <c r="BQ55" i="17"/>
  <c r="BR55" i="17"/>
  <c r="BS55" i="17"/>
  <c r="BT55" i="17"/>
  <c r="BU55" i="17"/>
  <c r="BQ56" i="17"/>
  <c r="BR56" i="17"/>
  <c r="BS56" i="17"/>
  <c r="BT56" i="17"/>
  <c r="BU56" i="17"/>
  <c r="BQ57" i="17"/>
  <c r="BR57" i="17"/>
  <c r="BS57" i="17"/>
  <c r="BT57" i="17"/>
  <c r="BU57" i="17"/>
  <c r="BQ58" i="17"/>
  <c r="BR58" i="17"/>
  <c r="BS58" i="17"/>
  <c r="BT58" i="17"/>
  <c r="BU58" i="17"/>
  <c r="BQ59" i="17"/>
  <c r="BR59" i="17"/>
  <c r="BS59" i="17"/>
  <c r="BT59" i="17"/>
  <c r="BU59" i="17"/>
  <c r="BQ62" i="17"/>
  <c r="BR62" i="17"/>
  <c r="BS62" i="17"/>
  <c r="BT62" i="17"/>
  <c r="BU62" i="17"/>
  <c r="BQ63" i="17"/>
  <c r="BR63" i="17"/>
  <c r="BS63" i="17"/>
  <c r="BT63" i="17"/>
  <c r="BU63" i="17"/>
  <c r="BQ64" i="17"/>
  <c r="BR64" i="17"/>
  <c r="BS64" i="17"/>
  <c r="BT64" i="17"/>
  <c r="BU64" i="17"/>
  <c r="BQ65" i="17"/>
  <c r="BR65" i="17"/>
  <c r="BS65" i="17"/>
  <c r="BT65" i="17"/>
  <c r="BU65" i="17"/>
  <c r="BQ66" i="17"/>
  <c r="BR66" i="17"/>
  <c r="BS66" i="17"/>
  <c r="BT66" i="17"/>
  <c r="BU66" i="17"/>
  <c r="BQ67" i="17"/>
  <c r="BR67" i="17"/>
  <c r="BS67" i="17"/>
  <c r="BT67" i="17"/>
  <c r="BU67" i="17"/>
  <c r="BQ68" i="17"/>
  <c r="BR68" i="17"/>
  <c r="BS68" i="17"/>
  <c r="BT68" i="17"/>
  <c r="BU68" i="17"/>
  <c r="BQ69" i="17"/>
  <c r="BR69" i="17"/>
  <c r="BS69" i="17"/>
  <c r="BT69" i="17"/>
  <c r="BU69" i="17"/>
  <c r="BQ70" i="17"/>
  <c r="BR70" i="17"/>
  <c r="BS70" i="17"/>
  <c r="BT70" i="17"/>
  <c r="BU70" i="17"/>
  <c r="BQ71" i="17"/>
  <c r="BR71" i="17"/>
  <c r="BS71" i="17"/>
  <c r="BT71" i="17"/>
  <c r="BU71" i="17"/>
  <c r="BQ72" i="17"/>
  <c r="BR72" i="17"/>
  <c r="BS72" i="17"/>
  <c r="BT72" i="17"/>
  <c r="BU72" i="17"/>
  <c r="BQ73" i="17"/>
  <c r="BR73" i="17"/>
  <c r="BS73" i="17"/>
  <c r="BT73" i="17"/>
  <c r="BU73" i="17"/>
  <c r="BQ74" i="17"/>
  <c r="BR74" i="17"/>
  <c r="BS74" i="17"/>
  <c r="BT74" i="17"/>
  <c r="BU74" i="17"/>
  <c r="BQ75" i="17"/>
  <c r="BR75" i="17"/>
  <c r="BS75" i="17"/>
  <c r="BT75" i="17"/>
  <c r="BU75" i="17"/>
  <c r="BV5" i="17"/>
  <c r="BW5" i="17"/>
  <c r="BX5" i="17"/>
  <c r="BY5" i="17"/>
  <c r="BZ5" i="17"/>
  <c r="CA5" i="17"/>
  <c r="CB5" i="17"/>
  <c r="CC5" i="17"/>
  <c r="CD5" i="17"/>
  <c r="CE5" i="17"/>
  <c r="CF5" i="17"/>
  <c r="CG5" i="17"/>
  <c r="CH5" i="17"/>
  <c r="CI5" i="17"/>
  <c r="CJ5" i="17"/>
  <c r="CK5" i="17"/>
  <c r="CL5" i="17"/>
  <c r="CM5" i="17"/>
  <c r="CN5" i="17"/>
  <c r="BV6" i="17"/>
  <c r="BW6" i="17"/>
  <c r="BX6" i="17"/>
  <c r="BY6" i="17"/>
  <c r="BZ6" i="17"/>
  <c r="CA6" i="17"/>
  <c r="CB6" i="17"/>
  <c r="CC6" i="17"/>
  <c r="CD6" i="17"/>
  <c r="CE6" i="17"/>
  <c r="CF6" i="17"/>
  <c r="CG6" i="17"/>
  <c r="CH6" i="17"/>
  <c r="CI6" i="17"/>
  <c r="CJ6" i="17"/>
  <c r="CK6" i="17"/>
  <c r="CL6" i="17"/>
  <c r="CM6" i="17"/>
  <c r="CN6" i="17"/>
  <c r="BV7" i="17"/>
  <c r="BW7" i="17"/>
  <c r="BX7" i="17"/>
  <c r="BY7" i="17"/>
  <c r="BZ7" i="17"/>
  <c r="CA7" i="17"/>
  <c r="CB7" i="17"/>
  <c r="CC7" i="17"/>
  <c r="CD7" i="17"/>
  <c r="CE7" i="17"/>
  <c r="CF7" i="17"/>
  <c r="CG7" i="17"/>
  <c r="CH7" i="17"/>
  <c r="CI7" i="17"/>
  <c r="CJ7" i="17"/>
  <c r="CK7" i="17"/>
  <c r="CL7" i="17"/>
  <c r="CM7" i="17"/>
  <c r="CN7" i="17"/>
  <c r="BV8" i="17"/>
  <c r="BW8" i="17"/>
  <c r="BX8" i="17"/>
  <c r="BY8" i="17"/>
  <c r="BZ8" i="17"/>
  <c r="CA8" i="17"/>
  <c r="CB8" i="17"/>
  <c r="CC8" i="17"/>
  <c r="CD8" i="17"/>
  <c r="CE8" i="17"/>
  <c r="CF8" i="17"/>
  <c r="CG8" i="17"/>
  <c r="CH8" i="17"/>
  <c r="CI8" i="17"/>
  <c r="CJ8" i="17"/>
  <c r="CK8" i="17"/>
  <c r="CL8" i="17"/>
  <c r="CM8" i="17"/>
  <c r="CN8" i="17"/>
  <c r="BV9" i="17"/>
  <c r="BW9" i="17"/>
  <c r="BX9" i="17"/>
  <c r="BY9" i="17"/>
  <c r="BZ9" i="17"/>
  <c r="CA9" i="17"/>
  <c r="CB9" i="17"/>
  <c r="CC9" i="17"/>
  <c r="CD9" i="17"/>
  <c r="CE9" i="17"/>
  <c r="CF9" i="17"/>
  <c r="CG9" i="17"/>
  <c r="CH9" i="17"/>
  <c r="CI9" i="17"/>
  <c r="CJ9" i="17"/>
  <c r="CK9" i="17"/>
  <c r="CL9" i="17"/>
  <c r="CM9" i="17"/>
  <c r="CN9" i="17"/>
  <c r="BV10" i="17"/>
  <c r="BW10" i="17"/>
  <c r="BX10" i="17"/>
  <c r="BY10" i="17"/>
  <c r="BZ10" i="17"/>
  <c r="CA10" i="17"/>
  <c r="CB10" i="17"/>
  <c r="CC10" i="17"/>
  <c r="CD10" i="17"/>
  <c r="CE10" i="17"/>
  <c r="CF10" i="17"/>
  <c r="CG10" i="17"/>
  <c r="CH10" i="17"/>
  <c r="CI10" i="17"/>
  <c r="CJ10" i="17"/>
  <c r="CK10" i="17"/>
  <c r="CL10" i="17"/>
  <c r="CM10" i="17"/>
  <c r="CN10" i="17"/>
  <c r="BV11" i="17"/>
  <c r="BW11" i="17"/>
  <c r="BX11" i="17"/>
  <c r="BY11" i="17"/>
  <c r="BZ11" i="17"/>
  <c r="CA11" i="17"/>
  <c r="CB11" i="17"/>
  <c r="CC11" i="17"/>
  <c r="CD11" i="17"/>
  <c r="CE11" i="17"/>
  <c r="CF11" i="17"/>
  <c r="CG11" i="17"/>
  <c r="CH11" i="17"/>
  <c r="CI11" i="17"/>
  <c r="CJ11" i="17"/>
  <c r="CK11" i="17"/>
  <c r="CL11" i="17"/>
  <c r="CM11" i="17"/>
  <c r="CN11" i="17"/>
  <c r="BV12" i="17"/>
  <c r="BW12" i="17"/>
  <c r="BX12" i="17"/>
  <c r="BY12" i="17"/>
  <c r="BZ12" i="17"/>
  <c r="CA12" i="17"/>
  <c r="CB12" i="17"/>
  <c r="CC12" i="17"/>
  <c r="CD12" i="17"/>
  <c r="CE12" i="17"/>
  <c r="CF12" i="17"/>
  <c r="CG12" i="17"/>
  <c r="CH12" i="17"/>
  <c r="CI12" i="17"/>
  <c r="CJ12" i="17"/>
  <c r="CK12" i="17"/>
  <c r="CL12" i="17"/>
  <c r="CM12" i="17"/>
  <c r="CN12" i="17"/>
  <c r="BV13" i="17"/>
  <c r="BW13" i="17"/>
  <c r="BX13" i="17"/>
  <c r="BY13" i="17"/>
  <c r="BZ13" i="17"/>
  <c r="CA13" i="17"/>
  <c r="CB13" i="17"/>
  <c r="CC13" i="17"/>
  <c r="CD13" i="17"/>
  <c r="CE13" i="17"/>
  <c r="CF13" i="17"/>
  <c r="CG13" i="17"/>
  <c r="CH13" i="17"/>
  <c r="CI13" i="17"/>
  <c r="CJ13" i="17"/>
  <c r="CK13" i="17"/>
  <c r="CL13" i="17"/>
  <c r="CM13" i="17"/>
  <c r="CN13" i="17"/>
  <c r="BV14" i="17"/>
  <c r="BW14" i="17"/>
  <c r="BX14" i="17"/>
  <c r="BY14" i="17"/>
  <c r="BZ14" i="17"/>
  <c r="CA14" i="17"/>
  <c r="CB14" i="17"/>
  <c r="CC14" i="17"/>
  <c r="CD14" i="17"/>
  <c r="CE14" i="17"/>
  <c r="CF14" i="17"/>
  <c r="CG14" i="17"/>
  <c r="CH14" i="17"/>
  <c r="CI14" i="17"/>
  <c r="CJ14" i="17"/>
  <c r="CK14" i="17"/>
  <c r="CL14" i="17"/>
  <c r="CM14" i="17"/>
  <c r="CN14" i="17"/>
  <c r="BV15" i="17"/>
  <c r="BW15" i="17"/>
  <c r="BX15" i="17"/>
  <c r="BY15" i="17"/>
  <c r="BZ15" i="17"/>
  <c r="CA15" i="17"/>
  <c r="CB15" i="17"/>
  <c r="CC15" i="17"/>
  <c r="CD15" i="17"/>
  <c r="CE15" i="17"/>
  <c r="CF15" i="17"/>
  <c r="CG15" i="17"/>
  <c r="CH15" i="17"/>
  <c r="CI15" i="17"/>
  <c r="CJ15" i="17"/>
  <c r="CK15" i="17"/>
  <c r="CL15" i="17"/>
  <c r="CM15" i="17"/>
  <c r="CN15" i="17"/>
  <c r="BV16" i="17"/>
  <c r="BW16" i="17"/>
  <c r="BX16" i="17"/>
  <c r="BY16" i="17"/>
  <c r="BZ16" i="17"/>
  <c r="CA16" i="17"/>
  <c r="CB16" i="17"/>
  <c r="CC16" i="17"/>
  <c r="CD16" i="17"/>
  <c r="CE16" i="17"/>
  <c r="CF16" i="17"/>
  <c r="CG16" i="17"/>
  <c r="CH16" i="17"/>
  <c r="CI16" i="17"/>
  <c r="CJ16" i="17"/>
  <c r="CK16" i="17"/>
  <c r="CL16" i="17"/>
  <c r="CM16" i="17"/>
  <c r="CN16" i="17"/>
  <c r="BV17" i="17"/>
  <c r="BW17" i="17"/>
  <c r="BX17" i="17"/>
  <c r="BY17" i="17"/>
  <c r="BZ17" i="17"/>
  <c r="CA17" i="17"/>
  <c r="CB17" i="17"/>
  <c r="CC17" i="17"/>
  <c r="CD17" i="17"/>
  <c r="CE17" i="17"/>
  <c r="CF17" i="17"/>
  <c r="CG17" i="17"/>
  <c r="CH17" i="17"/>
  <c r="CI17" i="17"/>
  <c r="CJ17" i="17"/>
  <c r="CK17" i="17"/>
  <c r="CL17" i="17"/>
  <c r="CM17" i="17"/>
  <c r="CN17" i="17"/>
  <c r="BV18" i="17"/>
  <c r="BW18" i="17"/>
  <c r="BX18" i="17"/>
  <c r="BY18" i="17"/>
  <c r="BZ18" i="17"/>
  <c r="CA18" i="17"/>
  <c r="CB18" i="17"/>
  <c r="CC18" i="17"/>
  <c r="CD18" i="17"/>
  <c r="CE18" i="17"/>
  <c r="CF18" i="17"/>
  <c r="CG18" i="17"/>
  <c r="CH18" i="17"/>
  <c r="CI18" i="17"/>
  <c r="CJ18" i="17"/>
  <c r="CK18" i="17"/>
  <c r="CL18" i="17"/>
  <c r="CM18" i="17"/>
  <c r="CN18" i="17"/>
  <c r="BV19" i="17"/>
  <c r="BW19" i="17"/>
  <c r="BX19" i="17"/>
  <c r="BY19" i="17"/>
  <c r="BZ19" i="17"/>
  <c r="CA19" i="17"/>
  <c r="CB19" i="17"/>
  <c r="CC19" i="17"/>
  <c r="CD19" i="17"/>
  <c r="CE19" i="17"/>
  <c r="CF19" i="17"/>
  <c r="CG19" i="17"/>
  <c r="CH19" i="17"/>
  <c r="CI19" i="17"/>
  <c r="CJ19" i="17"/>
  <c r="CK19" i="17"/>
  <c r="CL19" i="17"/>
  <c r="CM19" i="17"/>
  <c r="CN19" i="17"/>
  <c r="BV20" i="17"/>
  <c r="BW20" i="17"/>
  <c r="BY20" i="17"/>
  <c r="BZ20" i="17"/>
  <c r="CA20" i="17"/>
  <c r="CB20" i="17"/>
  <c r="CC20" i="17"/>
  <c r="CD20" i="17"/>
  <c r="CE20" i="17"/>
  <c r="CF20" i="17"/>
  <c r="CG20" i="17"/>
  <c r="CH20" i="17"/>
  <c r="CI20" i="17"/>
  <c r="CJ20" i="17"/>
  <c r="CK20" i="17"/>
  <c r="CL20" i="17"/>
  <c r="CM20" i="17"/>
  <c r="CN20" i="17"/>
  <c r="BV21" i="17"/>
  <c r="BW21" i="17"/>
  <c r="BX21" i="17"/>
  <c r="BY21" i="17"/>
  <c r="BZ21" i="17"/>
  <c r="CA21" i="17"/>
  <c r="CB21" i="17"/>
  <c r="CC21" i="17"/>
  <c r="CD21" i="17"/>
  <c r="CE21" i="17"/>
  <c r="CF21" i="17"/>
  <c r="CG21" i="17"/>
  <c r="CH21" i="17"/>
  <c r="CI21" i="17"/>
  <c r="CJ21" i="17"/>
  <c r="CK21" i="17"/>
  <c r="CL21" i="17"/>
  <c r="CM21" i="17"/>
  <c r="CN21" i="17"/>
  <c r="BV22" i="17"/>
  <c r="BW22" i="17"/>
  <c r="BX22" i="17"/>
  <c r="BY22" i="17"/>
  <c r="BZ22" i="17"/>
  <c r="CA22" i="17"/>
  <c r="CB22" i="17"/>
  <c r="CC22" i="17"/>
  <c r="CD22" i="17"/>
  <c r="CE22" i="17"/>
  <c r="CF22" i="17"/>
  <c r="CG22" i="17"/>
  <c r="CH22" i="17"/>
  <c r="CI22" i="17"/>
  <c r="CJ22" i="17"/>
  <c r="CK22" i="17"/>
  <c r="CL22" i="17"/>
  <c r="CM22" i="17"/>
  <c r="CN22" i="17"/>
  <c r="BV23" i="17"/>
  <c r="BW23" i="17"/>
  <c r="BX23" i="17"/>
  <c r="BY23" i="17"/>
  <c r="BZ23" i="17"/>
  <c r="CA23" i="17"/>
  <c r="CB23" i="17"/>
  <c r="CC23" i="17"/>
  <c r="CD23" i="17"/>
  <c r="CE23" i="17"/>
  <c r="CF23" i="17"/>
  <c r="CG23" i="17"/>
  <c r="CH23" i="17"/>
  <c r="CI23" i="17"/>
  <c r="CJ23" i="17"/>
  <c r="CK23" i="17"/>
  <c r="CL23" i="17"/>
  <c r="CM23" i="17"/>
  <c r="CN23" i="17"/>
  <c r="BV24" i="17"/>
  <c r="BW24" i="17"/>
  <c r="BX24" i="17"/>
  <c r="BY24" i="17"/>
  <c r="BZ24" i="17"/>
  <c r="CA24" i="17"/>
  <c r="CB24" i="17"/>
  <c r="CC24" i="17"/>
  <c r="CD24" i="17"/>
  <c r="CE24" i="17"/>
  <c r="CF24" i="17"/>
  <c r="CG24" i="17"/>
  <c r="CH24" i="17"/>
  <c r="CI24" i="17"/>
  <c r="CJ24" i="17"/>
  <c r="CK24" i="17"/>
  <c r="CL24" i="17"/>
  <c r="CM24" i="17"/>
  <c r="CN24" i="17"/>
  <c r="BV25" i="17"/>
  <c r="BW25" i="17"/>
  <c r="BX25" i="17"/>
  <c r="BY25" i="17"/>
  <c r="BZ25" i="17"/>
  <c r="CA25" i="17"/>
  <c r="CB25" i="17"/>
  <c r="CC25" i="17"/>
  <c r="CD25" i="17"/>
  <c r="CE25" i="17"/>
  <c r="CF25" i="17"/>
  <c r="CG25" i="17"/>
  <c r="CH25" i="17"/>
  <c r="CI25" i="17"/>
  <c r="CJ25" i="17"/>
  <c r="CK25" i="17"/>
  <c r="CL25" i="17"/>
  <c r="CM25" i="17"/>
  <c r="CN25" i="17"/>
  <c r="BV26" i="17"/>
  <c r="BW26" i="17"/>
  <c r="BX26" i="17"/>
  <c r="BY26" i="17"/>
  <c r="BZ26" i="17"/>
  <c r="CA26" i="17"/>
  <c r="CB26" i="17"/>
  <c r="CC26" i="17"/>
  <c r="CD26" i="17"/>
  <c r="CE26" i="17"/>
  <c r="CF26" i="17"/>
  <c r="CG26" i="17"/>
  <c r="CH26" i="17"/>
  <c r="CI26" i="17"/>
  <c r="CJ26" i="17"/>
  <c r="CK26" i="17"/>
  <c r="CL26" i="17"/>
  <c r="CM26" i="17"/>
  <c r="CN26" i="17"/>
  <c r="BV27" i="17"/>
  <c r="BW27" i="17"/>
  <c r="BX27" i="17"/>
  <c r="BY27" i="17"/>
  <c r="BZ27" i="17"/>
  <c r="CA27" i="17"/>
  <c r="CB27" i="17"/>
  <c r="CC27" i="17"/>
  <c r="CD27" i="17"/>
  <c r="CE27" i="17"/>
  <c r="CF27" i="17"/>
  <c r="CG27" i="17"/>
  <c r="CH27" i="17"/>
  <c r="CI27" i="17"/>
  <c r="CJ27" i="17"/>
  <c r="CK27" i="17"/>
  <c r="CL27" i="17"/>
  <c r="CM27" i="17"/>
  <c r="CN27" i="17"/>
  <c r="BV28" i="17"/>
  <c r="BW28" i="17"/>
  <c r="BX28" i="17"/>
  <c r="BY28" i="17"/>
  <c r="BZ28" i="17"/>
  <c r="CA28" i="17"/>
  <c r="CB28" i="17"/>
  <c r="CC28" i="17"/>
  <c r="CD28" i="17"/>
  <c r="CE28" i="17"/>
  <c r="CF28" i="17"/>
  <c r="CG28" i="17"/>
  <c r="CH28" i="17"/>
  <c r="CI28" i="17"/>
  <c r="CJ28" i="17"/>
  <c r="CK28" i="17"/>
  <c r="CL28" i="17"/>
  <c r="CM28" i="17"/>
  <c r="CN28" i="17"/>
  <c r="BV29" i="17"/>
  <c r="BW29" i="17"/>
  <c r="BX29" i="17"/>
  <c r="BY29" i="17"/>
  <c r="BZ29" i="17"/>
  <c r="CA29" i="17"/>
  <c r="CB29" i="17"/>
  <c r="CC29" i="17"/>
  <c r="CD29" i="17"/>
  <c r="CE29" i="17"/>
  <c r="CF29" i="17"/>
  <c r="CG29" i="17"/>
  <c r="CH29" i="17"/>
  <c r="CI29" i="17"/>
  <c r="CJ29" i="17"/>
  <c r="CK29" i="17"/>
  <c r="CL29" i="17"/>
  <c r="CM29" i="17"/>
  <c r="CN29" i="17"/>
  <c r="BV30" i="17"/>
  <c r="BW30" i="17"/>
  <c r="BX30" i="17"/>
  <c r="BY30" i="17"/>
  <c r="BZ30" i="17"/>
  <c r="CA30" i="17"/>
  <c r="CB30" i="17"/>
  <c r="CC30" i="17"/>
  <c r="CD30" i="17"/>
  <c r="CE30" i="17"/>
  <c r="CF30" i="17"/>
  <c r="CG30" i="17"/>
  <c r="CH30" i="17"/>
  <c r="CI30" i="17"/>
  <c r="CJ30" i="17"/>
  <c r="CK30" i="17"/>
  <c r="CL30" i="17"/>
  <c r="CM30" i="17"/>
  <c r="CN30" i="17"/>
  <c r="BV31" i="17"/>
  <c r="BW31" i="17"/>
  <c r="BX31" i="17"/>
  <c r="BY31" i="17"/>
  <c r="BZ31" i="17"/>
  <c r="CA31" i="17"/>
  <c r="CB31" i="17"/>
  <c r="CC31" i="17"/>
  <c r="CD31" i="17"/>
  <c r="CE31" i="17"/>
  <c r="CF31" i="17"/>
  <c r="CG31" i="17"/>
  <c r="CH31" i="17"/>
  <c r="CI31" i="17"/>
  <c r="CJ31" i="17"/>
  <c r="CK31" i="17"/>
  <c r="CL31" i="17"/>
  <c r="CM31" i="17"/>
  <c r="CN31" i="17"/>
  <c r="BV32" i="17"/>
  <c r="BW32" i="17"/>
  <c r="BX32" i="17"/>
  <c r="BY32" i="17"/>
  <c r="BZ32" i="17"/>
  <c r="CA32" i="17"/>
  <c r="CB32" i="17"/>
  <c r="CC32" i="17"/>
  <c r="CD32" i="17"/>
  <c r="CE32" i="17"/>
  <c r="CF32" i="17"/>
  <c r="CG32" i="17"/>
  <c r="CH32" i="17"/>
  <c r="CI32" i="17"/>
  <c r="CJ32" i="17"/>
  <c r="CK32" i="17"/>
  <c r="CL32" i="17"/>
  <c r="CM32" i="17"/>
  <c r="CN32" i="17"/>
  <c r="BV33" i="17"/>
  <c r="BW33" i="17"/>
  <c r="BX33" i="17"/>
  <c r="BY33" i="17"/>
  <c r="BZ33" i="17"/>
  <c r="CA33" i="17"/>
  <c r="CB33" i="17"/>
  <c r="CC33" i="17"/>
  <c r="CD33" i="17"/>
  <c r="CE33" i="17"/>
  <c r="CF33" i="17"/>
  <c r="CG33" i="17"/>
  <c r="CH33" i="17"/>
  <c r="CI33" i="17"/>
  <c r="CJ33" i="17"/>
  <c r="CK33" i="17"/>
  <c r="CL33" i="17"/>
  <c r="CM33" i="17"/>
  <c r="CN33" i="17"/>
  <c r="BV34" i="17"/>
  <c r="BW34" i="17"/>
  <c r="BX34" i="17"/>
  <c r="BY34" i="17"/>
  <c r="BZ34" i="17"/>
  <c r="CA34" i="17"/>
  <c r="CB34" i="17"/>
  <c r="CC34" i="17"/>
  <c r="CD34" i="17"/>
  <c r="CE34" i="17"/>
  <c r="CF34" i="17"/>
  <c r="CG34" i="17"/>
  <c r="CH34" i="17"/>
  <c r="CI34" i="17"/>
  <c r="CJ34" i="17"/>
  <c r="CK34" i="17"/>
  <c r="CL34" i="17"/>
  <c r="CM34" i="17"/>
  <c r="CN34" i="17"/>
  <c r="BV35" i="17"/>
  <c r="BW35" i="17"/>
  <c r="BX35" i="17"/>
  <c r="BY35" i="17"/>
  <c r="BZ35" i="17"/>
  <c r="CA35" i="17"/>
  <c r="CB35" i="17"/>
  <c r="CC35" i="17"/>
  <c r="CD35" i="17"/>
  <c r="CE35" i="17"/>
  <c r="CF35" i="17"/>
  <c r="CG35" i="17"/>
  <c r="CH35" i="17"/>
  <c r="CI35" i="17"/>
  <c r="CJ35" i="17"/>
  <c r="CK35" i="17"/>
  <c r="CL35" i="17"/>
  <c r="CM35" i="17"/>
  <c r="CN35" i="17"/>
  <c r="BV36" i="17"/>
  <c r="BW36" i="17"/>
  <c r="BX36" i="17"/>
  <c r="BY36" i="17"/>
  <c r="BZ36" i="17"/>
  <c r="CA36" i="17"/>
  <c r="CB36" i="17"/>
  <c r="CC36" i="17"/>
  <c r="CD36" i="17"/>
  <c r="CE36" i="17"/>
  <c r="CF36" i="17"/>
  <c r="CG36" i="17"/>
  <c r="CH36" i="17"/>
  <c r="CI36" i="17"/>
  <c r="CJ36" i="17"/>
  <c r="CK36" i="17"/>
  <c r="CL36" i="17"/>
  <c r="CM36" i="17"/>
  <c r="CN36" i="17"/>
  <c r="BV37" i="17"/>
  <c r="BW37" i="17"/>
  <c r="BX37" i="17"/>
  <c r="BY37" i="17"/>
  <c r="BZ37" i="17"/>
  <c r="CA37" i="17"/>
  <c r="CB37" i="17"/>
  <c r="CC37" i="17"/>
  <c r="CD37" i="17"/>
  <c r="CE37" i="17"/>
  <c r="CF37" i="17"/>
  <c r="CG37" i="17"/>
  <c r="CH37" i="17"/>
  <c r="CI37" i="17"/>
  <c r="CJ37" i="17"/>
  <c r="CK37" i="17"/>
  <c r="CL37" i="17"/>
  <c r="CM37" i="17"/>
  <c r="CN37" i="17"/>
  <c r="BV38" i="17"/>
  <c r="BW38" i="17"/>
  <c r="BX38" i="17"/>
  <c r="BY38" i="17"/>
  <c r="BZ38" i="17"/>
  <c r="CA38" i="17"/>
  <c r="CB38" i="17"/>
  <c r="CC38" i="17"/>
  <c r="CD38" i="17"/>
  <c r="CE38" i="17"/>
  <c r="CF38" i="17"/>
  <c r="CG38" i="17"/>
  <c r="CH38" i="17"/>
  <c r="CI38" i="17"/>
  <c r="CJ38" i="17"/>
  <c r="CK38" i="17"/>
  <c r="CL38" i="17"/>
  <c r="CM38" i="17"/>
  <c r="CN38" i="17"/>
  <c r="BV39" i="17"/>
  <c r="BW39" i="17"/>
  <c r="BX39" i="17"/>
  <c r="BY39" i="17"/>
  <c r="BZ39" i="17"/>
  <c r="CA39" i="17"/>
  <c r="CB39" i="17"/>
  <c r="CC39" i="17"/>
  <c r="CD39" i="17"/>
  <c r="CE39" i="17"/>
  <c r="CF39" i="17"/>
  <c r="CG39" i="17"/>
  <c r="CH39" i="17"/>
  <c r="CI39" i="17"/>
  <c r="CJ39" i="17"/>
  <c r="CK39" i="17"/>
  <c r="CL39" i="17"/>
  <c r="CM39" i="17"/>
  <c r="CN39" i="17"/>
  <c r="BV40" i="17"/>
  <c r="BW40" i="17"/>
  <c r="BX40" i="17"/>
  <c r="BY40" i="17"/>
  <c r="BZ40" i="17"/>
  <c r="CA40" i="17"/>
  <c r="CB40" i="17"/>
  <c r="CC40" i="17"/>
  <c r="CD40" i="17"/>
  <c r="CE40" i="17"/>
  <c r="CF40" i="17"/>
  <c r="CG40" i="17"/>
  <c r="CH40" i="17"/>
  <c r="CI40" i="17"/>
  <c r="CJ40" i="17"/>
  <c r="CK40" i="17"/>
  <c r="CL40" i="17"/>
  <c r="CM40" i="17"/>
  <c r="CN40" i="17"/>
  <c r="BV41" i="17"/>
  <c r="BW41" i="17"/>
  <c r="BX41" i="17"/>
  <c r="BY41" i="17"/>
  <c r="BZ41" i="17"/>
  <c r="CA41" i="17"/>
  <c r="CB41" i="17"/>
  <c r="CC41" i="17"/>
  <c r="CD41" i="17"/>
  <c r="CE41" i="17"/>
  <c r="CF41" i="17"/>
  <c r="CG41" i="17"/>
  <c r="CH41" i="17"/>
  <c r="CI41" i="17"/>
  <c r="CJ41" i="17"/>
  <c r="CK41" i="17"/>
  <c r="CL41" i="17"/>
  <c r="CM41" i="17"/>
  <c r="CN41" i="17"/>
  <c r="BV42" i="17"/>
  <c r="BW42" i="17"/>
  <c r="BX42" i="17"/>
  <c r="BY42" i="17"/>
  <c r="BZ42" i="17"/>
  <c r="CA42" i="17"/>
  <c r="CC42" i="17"/>
  <c r="CD42" i="17"/>
  <c r="CE42" i="17"/>
  <c r="CF42" i="17"/>
  <c r="CG42" i="17"/>
  <c r="CH42" i="17"/>
  <c r="CI42" i="17"/>
  <c r="CJ42" i="17"/>
  <c r="CK42" i="17"/>
  <c r="CL42" i="17"/>
  <c r="CM42" i="17"/>
  <c r="CN42" i="17"/>
  <c r="BV43" i="17"/>
  <c r="BW43" i="17"/>
  <c r="BX43" i="17"/>
  <c r="BY43" i="17"/>
  <c r="BZ43" i="17"/>
  <c r="CA43" i="17"/>
  <c r="CB43" i="17"/>
  <c r="CC43" i="17"/>
  <c r="CD43" i="17"/>
  <c r="CE43" i="17"/>
  <c r="CF43" i="17"/>
  <c r="CG43" i="17"/>
  <c r="CH43" i="17"/>
  <c r="CI43" i="17"/>
  <c r="CJ43" i="17"/>
  <c r="CK43" i="17"/>
  <c r="CL43" i="17"/>
  <c r="CM43" i="17"/>
  <c r="CN43" i="17"/>
  <c r="BV44" i="17"/>
  <c r="BW44" i="17"/>
  <c r="BX44" i="17"/>
  <c r="BY44" i="17"/>
  <c r="BZ44" i="17"/>
  <c r="CA44" i="17"/>
  <c r="CB44" i="17"/>
  <c r="CC44" i="17"/>
  <c r="CD44" i="17"/>
  <c r="CE44" i="17"/>
  <c r="CF44" i="17"/>
  <c r="CG44" i="17"/>
  <c r="CH44" i="17"/>
  <c r="CI44" i="17"/>
  <c r="CJ44" i="17"/>
  <c r="CK44" i="17"/>
  <c r="CL44" i="17"/>
  <c r="CM44" i="17"/>
  <c r="CN44" i="17"/>
  <c r="BV45" i="17"/>
  <c r="BW45" i="17"/>
  <c r="BX45" i="17"/>
  <c r="BY45" i="17"/>
  <c r="BZ45" i="17"/>
  <c r="CA45" i="17"/>
  <c r="CB45" i="17"/>
  <c r="CC45" i="17"/>
  <c r="CD45" i="17"/>
  <c r="CE45" i="17"/>
  <c r="CF45" i="17"/>
  <c r="CG45" i="17"/>
  <c r="CH45" i="17"/>
  <c r="CI45" i="17"/>
  <c r="CJ45" i="17"/>
  <c r="CK45" i="17"/>
  <c r="CL45" i="17"/>
  <c r="CM45" i="17"/>
  <c r="CN45" i="17"/>
  <c r="BV47" i="17"/>
  <c r="BW47" i="17"/>
  <c r="BX47" i="17"/>
  <c r="BY47" i="17"/>
  <c r="BZ47" i="17"/>
  <c r="CA47" i="17"/>
  <c r="CB47" i="17"/>
  <c r="CC47" i="17"/>
  <c r="CD47" i="17"/>
  <c r="CE47" i="17"/>
  <c r="CF47" i="17"/>
  <c r="CG47" i="17"/>
  <c r="CH47" i="17"/>
  <c r="CI47" i="17"/>
  <c r="CJ47" i="17"/>
  <c r="CK47" i="17"/>
  <c r="CL47" i="17"/>
  <c r="CM47" i="17"/>
  <c r="CN47" i="17"/>
  <c r="BV48" i="17"/>
  <c r="BW48" i="17"/>
  <c r="BX48" i="17"/>
  <c r="BY48" i="17"/>
  <c r="BZ48" i="17"/>
  <c r="CA48" i="17"/>
  <c r="CB48" i="17"/>
  <c r="CC48" i="17"/>
  <c r="CD48" i="17"/>
  <c r="CE48" i="17"/>
  <c r="CF48" i="17"/>
  <c r="CG48" i="17"/>
  <c r="CH48" i="17"/>
  <c r="CI48" i="17"/>
  <c r="CJ48" i="17"/>
  <c r="CK48" i="17"/>
  <c r="CL48" i="17"/>
  <c r="CM48" i="17"/>
  <c r="CN48" i="17"/>
  <c r="BV49" i="17"/>
  <c r="BW49" i="17"/>
  <c r="BX49" i="17"/>
  <c r="BY49" i="17"/>
  <c r="BZ49" i="17"/>
  <c r="CA49" i="17"/>
  <c r="CB49" i="17"/>
  <c r="CC49" i="17"/>
  <c r="CD49" i="17"/>
  <c r="CE49" i="17"/>
  <c r="CF49" i="17"/>
  <c r="CG49" i="17"/>
  <c r="CH49" i="17"/>
  <c r="CI49" i="17"/>
  <c r="CJ49" i="17"/>
  <c r="CK49" i="17"/>
  <c r="CL49" i="17"/>
  <c r="CM49" i="17"/>
  <c r="CN49" i="17"/>
  <c r="BV50" i="17"/>
  <c r="BW50" i="17"/>
  <c r="BY50" i="17"/>
  <c r="BZ50" i="17"/>
  <c r="CA50" i="17"/>
  <c r="CB50" i="17"/>
  <c r="CC50" i="17"/>
  <c r="CD50" i="17"/>
  <c r="CE50" i="17"/>
  <c r="CF50" i="17"/>
  <c r="CG50" i="17"/>
  <c r="CH50" i="17"/>
  <c r="CI50" i="17"/>
  <c r="CJ50" i="17"/>
  <c r="CK50" i="17"/>
  <c r="CL50" i="17"/>
  <c r="CM50" i="17"/>
  <c r="CN50" i="17"/>
  <c r="BV51" i="17"/>
  <c r="BW51" i="17"/>
  <c r="BX51" i="17"/>
  <c r="BY51" i="17"/>
  <c r="BZ51" i="17"/>
  <c r="CA51" i="17"/>
  <c r="CB51" i="17"/>
  <c r="CC51" i="17"/>
  <c r="CD51" i="17"/>
  <c r="CE51" i="17"/>
  <c r="CF51" i="17"/>
  <c r="CG51" i="17"/>
  <c r="CH51" i="17"/>
  <c r="CI51" i="17"/>
  <c r="CJ51" i="17"/>
  <c r="CK51" i="17"/>
  <c r="CL51" i="17"/>
  <c r="CM51" i="17"/>
  <c r="CN51" i="17"/>
  <c r="BV52" i="17"/>
  <c r="BW52" i="17"/>
  <c r="BX52" i="17"/>
  <c r="BY52" i="17"/>
  <c r="BZ52" i="17"/>
  <c r="CA52" i="17"/>
  <c r="CB52" i="17"/>
  <c r="CC52" i="17"/>
  <c r="CD52" i="17"/>
  <c r="CE52" i="17"/>
  <c r="CF52" i="17"/>
  <c r="CG52" i="17"/>
  <c r="CH52" i="17"/>
  <c r="CI52" i="17"/>
  <c r="CJ52" i="17"/>
  <c r="CK52" i="17"/>
  <c r="CL52" i="17"/>
  <c r="CM52" i="17"/>
  <c r="CN52" i="17"/>
  <c r="BV53" i="17"/>
  <c r="BW53" i="17"/>
  <c r="BY53" i="17"/>
  <c r="BZ53" i="17"/>
  <c r="CA53" i="17"/>
  <c r="CB53" i="17"/>
  <c r="CC53" i="17"/>
  <c r="CD53" i="17"/>
  <c r="CE53" i="17"/>
  <c r="CF53" i="17"/>
  <c r="CG53" i="17"/>
  <c r="CH53" i="17"/>
  <c r="CI53" i="17"/>
  <c r="CJ53" i="17"/>
  <c r="CK53" i="17"/>
  <c r="CL53" i="17"/>
  <c r="CM53" i="17"/>
  <c r="CN53" i="17"/>
  <c r="BV54" i="17"/>
  <c r="BW54" i="17"/>
  <c r="BX54" i="17"/>
  <c r="BY54" i="17"/>
  <c r="BZ54" i="17"/>
  <c r="CA54" i="17"/>
  <c r="CB54" i="17"/>
  <c r="CC54" i="17"/>
  <c r="CD54" i="17"/>
  <c r="CE54" i="17"/>
  <c r="CF54" i="17"/>
  <c r="CG54" i="17"/>
  <c r="CH54" i="17"/>
  <c r="CI54" i="17"/>
  <c r="CJ54" i="17"/>
  <c r="CK54" i="17"/>
  <c r="CL54" i="17"/>
  <c r="CM54" i="17"/>
  <c r="CN54" i="17"/>
  <c r="BV55" i="17"/>
  <c r="BW55" i="17"/>
  <c r="BX55" i="17"/>
  <c r="BY55" i="17"/>
  <c r="BZ55" i="17"/>
  <c r="CA55" i="17"/>
  <c r="CB55" i="17"/>
  <c r="CC55" i="17"/>
  <c r="CD55" i="17"/>
  <c r="CE55" i="17"/>
  <c r="CF55" i="17"/>
  <c r="CG55" i="17"/>
  <c r="CH55" i="17"/>
  <c r="CI55" i="17"/>
  <c r="CJ55" i="17"/>
  <c r="CK55" i="17"/>
  <c r="CL55" i="17"/>
  <c r="CM55" i="17"/>
  <c r="CN55" i="17"/>
  <c r="BV56" i="17"/>
  <c r="BW56" i="17"/>
  <c r="BX56" i="17"/>
  <c r="BY56" i="17"/>
  <c r="BZ56" i="17"/>
  <c r="CA56" i="17"/>
  <c r="CB56" i="17"/>
  <c r="CC56" i="17"/>
  <c r="CD56" i="17"/>
  <c r="CE56" i="17"/>
  <c r="CF56" i="17"/>
  <c r="CG56" i="17"/>
  <c r="CH56" i="17"/>
  <c r="CI56" i="17"/>
  <c r="CJ56" i="17"/>
  <c r="CK56" i="17"/>
  <c r="CL56" i="17"/>
  <c r="CM56" i="17"/>
  <c r="CN56" i="17"/>
  <c r="BV57" i="17"/>
  <c r="BW57" i="17"/>
  <c r="BX57" i="17"/>
  <c r="BY57" i="17"/>
  <c r="BZ57" i="17"/>
  <c r="CA57" i="17"/>
  <c r="CB57" i="17"/>
  <c r="CC57" i="17"/>
  <c r="CD57" i="17"/>
  <c r="CE57" i="17"/>
  <c r="CF57" i="17"/>
  <c r="CG57" i="17"/>
  <c r="CH57" i="17"/>
  <c r="CI57" i="17"/>
  <c r="CJ57" i="17"/>
  <c r="CK57" i="17"/>
  <c r="CL57" i="17"/>
  <c r="CM57" i="17"/>
  <c r="CN57" i="17"/>
  <c r="BV58" i="17"/>
  <c r="BW58" i="17"/>
  <c r="BX58" i="17"/>
  <c r="BY58" i="17"/>
  <c r="BZ58" i="17"/>
  <c r="CA58" i="17"/>
  <c r="CB58" i="17"/>
  <c r="CC58" i="17"/>
  <c r="CD58" i="17"/>
  <c r="CE58" i="17"/>
  <c r="CF58" i="17"/>
  <c r="CG58" i="17"/>
  <c r="CH58" i="17"/>
  <c r="CI58" i="17"/>
  <c r="CJ58" i="17"/>
  <c r="CK58" i="17"/>
  <c r="CL58" i="17"/>
  <c r="CM58" i="17"/>
  <c r="CN58" i="17"/>
  <c r="BV59" i="17"/>
  <c r="BW59" i="17"/>
  <c r="BX59" i="17"/>
  <c r="BY59" i="17"/>
  <c r="BZ59" i="17"/>
  <c r="CA59" i="17"/>
  <c r="CB59" i="17"/>
  <c r="CC59" i="17"/>
  <c r="CD59" i="17"/>
  <c r="CE59" i="17"/>
  <c r="CF59" i="17"/>
  <c r="CG59" i="17"/>
  <c r="CH59" i="17"/>
  <c r="CI59" i="17"/>
  <c r="CJ59" i="17"/>
  <c r="CK59" i="17"/>
  <c r="CL59" i="17"/>
  <c r="CM59" i="17"/>
  <c r="CN59" i="17"/>
  <c r="BV62" i="17"/>
  <c r="BW62" i="17"/>
  <c r="BX62" i="17"/>
  <c r="BY62" i="17"/>
  <c r="BZ62" i="17"/>
  <c r="CA62" i="17"/>
  <c r="CB62" i="17"/>
  <c r="CC62" i="17"/>
  <c r="CD62" i="17"/>
  <c r="CE62" i="17"/>
  <c r="CG62" i="17"/>
  <c r="CH62" i="17"/>
  <c r="CI62" i="17"/>
  <c r="CJ62" i="17"/>
  <c r="CK62" i="17"/>
  <c r="CL62" i="17"/>
  <c r="CM62" i="17"/>
  <c r="CN62" i="17"/>
  <c r="BV63" i="17"/>
  <c r="BW63" i="17"/>
  <c r="BX63" i="17"/>
  <c r="BY63" i="17"/>
  <c r="BZ63" i="17"/>
  <c r="CA63" i="17"/>
  <c r="CB63" i="17"/>
  <c r="CC63" i="17"/>
  <c r="CD63" i="17"/>
  <c r="CE63" i="17"/>
  <c r="CF63" i="17"/>
  <c r="CG63" i="17"/>
  <c r="CH63" i="17"/>
  <c r="CI63" i="17"/>
  <c r="CJ63" i="17"/>
  <c r="CK63" i="17"/>
  <c r="CL63" i="17"/>
  <c r="CM63" i="17"/>
  <c r="CN63" i="17"/>
  <c r="BV64" i="17"/>
  <c r="BW64" i="17"/>
  <c r="BX64" i="17"/>
  <c r="BY64" i="17"/>
  <c r="BZ64" i="17"/>
  <c r="CA64" i="17"/>
  <c r="CB64" i="17"/>
  <c r="CC64" i="17"/>
  <c r="CD64" i="17"/>
  <c r="CE64" i="17"/>
  <c r="CF64" i="17"/>
  <c r="CG64" i="17"/>
  <c r="CH64" i="17"/>
  <c r="CI64" i="17"/>
  <c r="CJ64" i="17"/>
  <c r="CK64" i="17"/>
  <c r="CL64" i="17"/>
  <c r="CM64" i="17"/>
  <c r="CN64" i="17"/>
  <c r="BV65" i="17"/>
  <c r="BW65" i="17"/>
  <c r="BX65" i="17"/>
  <c r="BY65" i="17"/>
  <c r="BZ65" i="17"/>
  <c r="CA65" i="17"/>
  <c r="CB65" i="17"/>
  <c r="CC65" i="17"/>
  <c r="CD65" i="17"/>
  <c r="CE65" i="17"/>
  <c r="CF65" i="17"/>
  <c r="CG65" i="17"/>
  <c r="CH65" i="17"/>
  <c r="CI65" i="17"/>
  <c r="CJ65" i="17"/>
  <c r="CK65" i="17"/>
  <c r="CL65" i="17"/>
  <c r="CM65" i="17"/>
  <c r="CN65" i="17"/>
  <c r="BV66" i="17"/>
  <c r="BW66" i="17"/>
  <c r="BX66" i="17"/>
  <c r="BY66" i="17"/>
  <c r="BZ66" i="17"/>
  <c r="CA66" i="17"/>
  <c r="CB66" i="17"/>
  <c r="CC66" i="17"/>
  <c r="CD66" i="17"/>
  <c r="CE66" i="17"/>
  <c r="CF66" i="17"/>
  <c r="CG66" i="17"/>
  <c r="CH66" i="17"/>
  <c r="CI66" i="17"/>
  <c r="CJ66" i="17"/>
  <c r="CK66" i="17"/>
  <c r="CL66" i="17"/>
  <c r="CM66" i="17"/>
  <c r="CN66" i="17"/>
  <c r="BV67" i="17"/>
  <c r="BW67" i="17"/>
  <c r="BX67" i="17"/>
  <c r="BY67" i="17"/>
  <c r="BZ67" i="17"/>
  <c r="CA67" i="17"/>
  <c r="CB67" i="17"/>
  <c r="CC67" i="17"/>
  <c r="CD67" i="17"/>
  <c r="CE67" i="17"/>
  <c r="CF67" i="17"/>
  <c r="CG67" i="17"/>
  <c r="CH67" i="17"/>
  <c r="CI67" i="17"/>
  <c r="CJ67" i="17"/>
  <c r="CK67" i="17"/>
  <c r="CL67" i="17"/>
  <c r="CM67" i="17"/>
  <c r="CN67" i="17"/>
  <c r="BV68" i="17"/>
  <c r="BW68" i="17"/>
  <c r="BX68" i="17"/>
  <c r="BY68" i="17"/>
  <c r="BZ68" i="17"/>
  <c r="CA68" i="17"/>
  <c r="CB68" i="17"/>
  <c r="CC68" i="17"/>
  <c r="CD68" i="17"/>
  <c r="CE68" i="17"/>
  <c r="CF68" i="17"/>
  <c r="CG68" i="17"/>
  <c r="CH68" i="17"/>
  <c r="CI68" i="17"/>
  <c r="CJ68" i="17"/>
  <c r="CK68" i="17"/>
  <c r="CL68" i="17"/>
  <c r="CM68" i="17"/>
  <c r="CN68" i="17"/>
  <c r="BV69" i="17"/>
  <c r="BW69" i="17"/>
  <c r="BX69" i="17"/>
  <c r="BY69" i="17"/>
  <c r="BZ69" i="17"/>
  <c r="CA69" i="17"/>
  <c r="CB69" i="17"/>
  <c r="CC69" i="17"/>
  <c r="CD69" i="17"/>
  <c r="CE69" i="17"/>
  <c r="CF69" i="17"/>
  <c r="CG69" i="17"/>
  <c r="CH69" i="17"/>
  <c r="CI69" i="17"/>
  <c r="CJ69" i="17"/>
  <c r="CK69" i="17"/>
  <c r="CL69" i="17"/>
  <c r="CM69" i="17"/>
  <c r="CN69" i="17"/>
  <c r="BV70" i="17"/>
  <c r="BW70" i="17"/>
  <c r="BX70" i="17"/>
  <c r="BY70" i="17"/>
  <c r="BZ70" i="17"/>
  <c r="CA70" i="17"/>
  <c r="CB70" i="17"/>
  <c r="CC70" i="17"/>
  <c r="CD70" i="17"/>
  <c r="CE70" i="17"/>
  <c r="CF70" i="17"/>
  <c r="CG70" i="17"/>
  <c r="CH70" i="17"/>
  <c r="CI70" i="17"/>
  <c r="CJ70" i="17"/>
  <c r="CK70" i="17"/>
  <c r="CL70" i="17"/>
  <c r="CM70" i="17"/>
  <c r="CN70" i="17"/>
  <c r="BV71" i="17"/>
  <c r="BW71" i="17"/>
  <c r="BX71" i="17"/>
  <c r="BY71" i="17"/>
  <c r="BZ71" i="17"/>
  <c r="CA71" i="17"/>
  <c r="CB71" i="17"/>
  <c r="CC71" i="17"/>
  <c r="CD71" i="17"/>
  <c r="CE71" i="17"/>
  <c r="CF71" i="17"/>
  <c r="CG71" i="17"/>
  <c r="CH71" i="17"/>
  <c r="CI71" i="17"/>
  <c r="CJ71" i="17"/>
  <c r="CK71" i="17"/>
  <c r="CL71" i="17"/>
  <c r="CM71" i="17"/>
  <c r="CN71" i="17"/>
  <c r="BV72" i="17"/>
  <c r="BW72" i="17"/>
  <c r="BX72" i="17"/>
  <c r="BY72" i="17"/>
  <c r="BZ72" i="17"/>
  <c r="CA72" i="17"/>
  <c r="CB72" i="17"/>
  <c r="CC72" i="17"/>
  <c r="CD72" i="17"/>
  <c r="CE72" i="17"/>
  <c r="CF72" i="17"/>
  <c r="CG72" i="17"/>
  <c r="CH72" i="17"/>
  <c r="CI72" i="17"/>
  <c r="CJ72" i="17"/>
  <c r="CK72" i="17"/>
  <c r="CL72" i="17"/>
  <c r="CM72" i="17"/>
  <c r="CN72" i="17"/>
  <c r="BV73" i="17"/>
  <c r="BW73" i="17"/>
  <c r="BX73" i="17"/>
  <c r="BY73" i="17"/>
  <c r="BZ73" i="17"/>
  <c r="CA73" i="17"/>
  <c r="CB73" i="17"/>
  <c r="CC73" i="17"/>
  <c r="CD73" i="17"/>
  <c r="CE73" i="17"/>
  <c r="CF73" i="17"/>
  <c r="CG73" i="17"/>
  <c r="CH73" i="17"/>
  <c r="CI73" i="17"/>
  <c r="CJ73" i="17"/>
  <c r="CK73" i="17"/>
  <c r="CL73" i="17"/>
  <c r="CM73" i="17"/>
  <c r="CN73" i="17"/>
  <c r="BV74" i="17"/>
  <c r="BW74" i="17"/>
  <c r="BX74" i="17"/>
  <c r="BY74" i="17"/>
  <c r="BZ74" i="17"/>
  <c r="CA74" i="17"/>
  <c r="CB74" i="17"/>
  <c r="CC74" i="17"/>
  <c r="CD74" i="17"/>
  <c r="CE74" i="17"/>
  <c r="CF74" i="17"/>
  <c r="CG74" i="17"/>
  <c r="CH74" i="17"/>
  <c r="CI74" i="17"/>
  <c r="CJ74" i="17"/>
  <c r="CK74" i="17"/>
  <c r="CL74" i="17"/>
  <c r="CM74" i="17"/>
  <c r="CN74" i="17"/>
  <c r="BV75" i="17"/>
  <c r="BW75" i="17"/>
  <c r="BX75" i="17"/>
  <c r="BY75" i="17"/>
  <c r="BZ75" i="17"/>
  <c r="CA75" i="17"/>
  <c r="CB75" i="17"/>
  <c r="CC75" i="17"/>
  <c r="CD75" i="17"/>
  <c r="CE75" i="17"/>
  <c r="CF75" i="17"/>
  <c r="CG75" i="17"/>
  <c r="CH75" i="17"/>
  <c r="CI75" i="17"/>
  <c r="CJ75" i="17"/>
  <c r="CK75" i="17"/>
  <c r="CL75" i="17"/>
  <c r="CM75" i="17"/>
  <c r="CN75" i="17"/>
  <c r="CK4" i="17"/>
  <c r="CL4" i="17"/>
  <c r="CM4" i="17"/>
  <c r="CN4" i="17"/>
  <c r="CJ4" i="17"/>
  <c r="CB4" i="17"/>
  <c r="CC4" i="17"/>
  <c r="CD4" i="17"/>
  <c r="CE4" i="17"/>
  <c r="CA4" i="17"/>
  <c r="CI4" i="17"/>
  <c r="CG4" i="17"/>
  <c r="CH4" i="17"/>
  <c r="CF4" i="17"/>
  <c r="BQ5" i="17"/>
  <c r="BR5" i="17"/>
  <c r="BS5" i="17"/>
  <c r="BT5" i="17"/>
  <c r="BU5" i="17"/>
  <c r="BQ6" i="17"/>
  <c r="BR6" i="17"/>
  <c r="BS6" i="17"/>
  <c r="BT6" i="17"/>
  <c r="BU6" i="17"/>
  <c r="BQ7" i="17"/>
  <c r="BR7" i="17"/>
  <c r="BS7" i="17"/>
  <c r="BT7" i="17"/>
  <c r="BU7" i="17"/>
  <c r="BQ8" i="17"/>
  <c r="BR8" i="17"/>
  <c r="BS8" i="17"/>
  <c r="BT8" i="17"/>
  <c r="BU8" i="17"/>
  <c r="BU4" i="17"/>
  <c r="BT4" i="17"/>
  <c r="BS4" i="17"/>
  <c r="BR4" i="17"/>
  <c r="BQ4" i="17"/>
  <c r="CP18" i="17" l="1"/>
  <c r="CP18" i="29"/>
  <c r="CP75" i="17"/>
  <c r="CQ75" i="17" s="1"/>
  <c r="CR75" i="17" s="1"/>
  <c r="CP66" i="29"/>
  <c r="CQ66" i="29" s="1"/>
  <c r="CR66" i="29" s="1"/>
  <c r="CP66" i="17"/>
  <c r="CP57" i="29"/>
  <c r="CP56" i="17"/>
  <c r="CP49" i="29"/>
  <c r="CP38" i="17"/>
  <c r="CP32" i="29"/>
  <c r="CP12" i="17"/>
  <c r="CP12" i="29"/>
  <c r="CP73" i="17"/>
  <c r="CP64" i="29"/>
  <c r="CP65" i="17"/>
  <c r="CP56" i="29"/>
  <c r="CP55" i="17"/>
  <c r="CP48" i="29"/>
  <c r="CP47" i="17"/>
  <c r="CP40" i="29"/>
  <c r="CP37" i="17"/>
  <c r="CP31" i="29"/>
  <c r="CP20" i="17"/>
  <c r="CP20" i="29"/>
  <c r="CP11" i="17"/>
  <c r="CP11" i="29"/>
  <c r="CP16" i="17"/>
  <c r="CP16" i="29"/>
  <c r="CP10" i="17"/>
  <c r="CP10" i="29"/>
  <c r="CP64" i="17"/>
  <c r="CP55" i="29"/>
  <c r="CP45" i="17"/>
  <c r="CP39" i="29"/>
  <c r="CP71" i="17"/>
  <c r="CP62" i="29"/>
  <c r="CP53" i="17"/>
  <c r="CP46" i="29"/>
  <c r="CP35" i="17"/>
  <c r="CP29" i="29"/>
  <c r="CP62" i="17"/>
  <c r="CP53" i="29"/>
  <c r="CP25" i="17"/>
  <c r="CP25" i="29"/>
  <c r="CP17" i="17"/>
  <c r="CP17" i="29"/>
  <c r="CP69" i="17"/>
  <c r="CP60" i="29"/>
  <c r="CP59" i="17"/>
  <c r="CP52" i="29"/>
  <c r="CP51" i="17"/>
  <c r="CP44" i="29"/>
  <c r="CP41" i="17"/>
  <c r="CP35" i="29"/>
  <c r="CP33" i="17"/>
  <c r="CP27" i="29"/>
  <c r="CP24" i="17"/>
  <c r="CP24" i="29"/>
  <c r="CP15" i="17"/>
  <c r="CP15" i="29"/>
  <c r="CP44" i="17"/>
  <c r="CQ44" i="17" s="1"/>
  <c r="CR44" i="17" s="1"/>
  <c r="CP38" i="29"/>
  <c r="CP19" i="17"/>
  <c r="CP19" i="29"/>
  <c r="CP9" i="17"/>
  <c r="CP9" i="29"/>
  <c r="CP70" i="17"/>
  <c r="CP61" i="29"/>
  <c r="CP4" i="17"/>
  <c r="CP4" i="29"/>
  <c r="CP68" i="17"/>
  <c r="CP59" i="29"/>
  <c r="CP58" i="17"/>
  <c r="CP51" i="29"/>
  <c r="CP50" i="17"/>
  <c r="CP43" i="29"/>
  <c r="CP40" i="17"/>
  <c r="CQ40" i="17" s="1"/>
  <c r="CR40" i="17" s="1"/>
  <c r="CP34" i="29"/>
  <c r="CP32" i="17"/>
  <c r="CP26" i="29"/>
  <c r="CP23" i="17"/>
  <c r="CP23" i="29"/>
  <c r="CP14" i="17"/>
  <c r="CP14" i="29"/>
  <c r="CP74" i="17"/>
  <c r="CQ74" i="17" s="1"/>
  <c r="CR74" i="17" s="1"/>
  <c r="CP65" i="29"/>
  <c r="CP72" i="17"/>
  <c r="CP63" i="29"/>
  <c r="CP54" i="17"/>
  <c r="CP47" i="29"/>
  <c r="CP36" i="17"/>
  <c r="CP30" i="29"/>
  <c r="CP43" i="17"/>
  <c r="CP37" i="29"/>
  <c r="CP42" i="17"/>
  <c r="CP36" i="29"/>
  <c r="CP67" i="17"/>
  <c r="CP58" i="29"/>
  <c r="CP57" i="17"/>
  <c r="CP50" i="29"/>
  <c r="CP49" i="17"/>
  <c r="CP42" i="29"/>
  <c r="CP39" i="17"/>
  <c r="CP33" i="29"/>
  <c r="CP22" i="17"/>
  <c r="CP22" i="29"/>
  <c r="CO74" i="17"/>
  <c r="CO65" i="29"/>
  <c r="CO66" i="17"/>
  <c r="CO57" i="29"/>
  <c r="CO56" i="17"/>
  <c r="CO49" i="29"/>
  <c r="CO48" i="17"/>
  <c r="CO41" i="29"/>
  <c r="CO21" i="17"/>
  <c r="CO21" i="29"/>
  <c r="CO16" i="17"/>
  <c r="CQ16" i="17" s="1"/>
  <c r="CR16" i="17" s="1"/>
  <c r="CO16" i="29"/>
  <c r="CO73" i="17"/>
  <c r="CO64" i="29"/>
  <c r="CO55" i="17"/>
  <c r="CQ55" i="17" s="1"/>
  <c r="CR55" i="17" s="1"/>
  <c r="CO48" i="29"/>
  <c r="CO47" i="17"/>
  <c r="CO40" i="29"/>
  <c r="CO20" i="17"/>
  <c r="CO20" i="29"/>
  <c r="CO72" i="17"/>
  <c r="CO63" i="29"/>
  <c r="CO54" i="17"/>
  <c r="CQ54" i="17" s="1"/>
  <c r="CR54" i="17" s="1"/>
  <c r="CO47" i="29"/>
  <c r="CQ47" i="29" s="1"/>
  <c r="CR47" i="29" s="1"/>
  <c r="CO45" i="17"/>
  <c r="CQ45" i="17" s="1"/>
  <c r="CR45" i="17" s="1"/>
  <c r="CO39" i="29"/>
  <c r="CQ39" i="29" s="1"/>
  <c r="CR39" i="29" s="1"/>
  <c r="CO36" i="17"/>
  <c r="CQ36" i="17" s="1"/>
  <c r="CR36" i="17" s="1"/>
  <c r="CO30" i="29"/>
  <c r="CO19" i="17"/>
  <c r="CQ19" i="17" s="1"/>
  <c r="CR19" i="17" s="1"/>
  <c r="CO19" i="29"/>
  <c r="CO10" i="17"/>
  <c r="CO10" i="29"/>
  <c r="CO71" i="17"/>
  <c r="CO62" i="29"/>
  <c r="CO43" i="17"/>
  <c r="CO37" i="29"/>
  <c r="CQ37" i="29" s="1"/>
  <c r="CR37" i="29" s="1"/>
  <c r="CO9" i="17"/>
  <c r="CQ9" i="17" s="1"/>
  <c r="CR9" i="17" s="1"/>
  <c r="CO9" i="29"/>
  <c r="CQ9" i="29" s="1"/>
  <c r="CR9" i="29" s="1"/>
  <c r="CO70" i="17"/>
  <c r="CO61" i="29"/>
  <c r="CO62" i="17"/>
  <c r="CO53" i="29"/>
  <c r="CQ53" i="29" s="1"/>
  <c r="CR53" i="29" s="1"/>
  <c r="CO42" i="17"/>
  <c r="CO36" i="29"/>
  <c r="CO17" i="17"/>
  <c r="CO17" i="29"/>
  <c r="CO8" i="17"/>
  <c r="CO8" i="29"/>
  <c r="CO44" i="17"/>
  <c r="CO38" i="29"/>
  <c r="CO69" i="17"/>
  <c r="CO60" i="29"/>
  <c r="CO59" i="17"/>
  <c r="CQ59" i="17" s="1"/>
  <c r="CR59" i="17" s="1"/>
  <c r="CO52" i="29"/>
  <c r="CQ52" i="29" s="1"/>
  <c r="CR52" i="29" s="1"/>
  <c r="CO51" i="17"/>
  <c r="CO44" i="29"/>
  <c r="CO41" i="17"/>
  <c r="CO35" i="29"/>
  <c r="CO33" i="17"/>
  <c r="CO27" i="29"/>
  <c r="CO24" i="17"/>
  <c r="CQ24" i="17" s="1"/>
  <c r="CR24" i="17" s="1"/>
  <c r="CO24" i="29"/>
  <c r="CQ24" i="29" s="1"/>
  <c r="CR24" i="29" s="1"/>
  <c r="CO15" i="17"/>
  <c r="CO15" i="29"/>
  <c r="CO7" i="17"/>
  <c r="CO7" i="29"/>
  <c r="CO68" i="17"/>
  <c r="CO59" i="29"/>
  <c r="CO58" i="17"/>
  <c r="CQ58" i="17" s="1"/>
  <c r="CR58" i="17" s="1"/>
  <c r="CO51" i="29"/>
  <c r="CQ51" i="29" s="1"/>
  <c r="CR51" i="29" s="1"/>
  <c r="CO50" i="17"/>
  <c r="CO43" i="29"/>
  <c r="CO40" i="17"/>
  <c r="CO34" i="29"/>
  <c r="CO32" i="17"/>
  <c r="CO26" i="29"/>
  <c r="CO14" i="17"/>
  <c r="CQ14" i="17" s="1"/>
  <c r="CR14" i="17" s="1"/>
  <c r="CO14" i="29"/>
  <c r="CO4" i="17"/>
  <c r="CO4" i="29"/>
  <c r="CO67" i="17"/>
  <c r="CO58" i="29"/>
  <c r="CQ58" i="29" s="1"/>
  <c r="CR58" i="29" s="1"/>
  <c r="CO57" i="17"/>
  <c r="CO50" i="29"/>
  <c r="CO49" i="17"/>
  <c r="CO42" i="29"/>
  <c r="CO39" i="17"/>
  <c r="CO33" i="29"/>
  <c r="CO22" i="17"/>
  <c r="CQ22" i="17" s="1"/>
  <c r="CR22" i="17" s="1"/>
  <c r="CO22" i="29"/>
  <c r="CQ22" i="29" s="1"/>
  <c r="CR22" i="29" s="1"/>
  <c r="CO13" i="17"/>
  <c r="CO13" i="29"/>
  <c r="CO11" i="17"/>
  <c r="CQ11" i="17" s="1"/>
  <c r="CR11" i="17" s="1"/>
  <c r="CO11" i="29"/>
  <c r="CO25" i="17"/>
  <c r="CO25" i="29"/>
  <c r="CO12" i="17"/>
  <c r="CO12" i="29"/>
  <c r="CP34" i="17"/>
  <c r="CQ34" i="17" s="1"/>
  <c r="CR34" i="17" s="1"/>
  <c r="CP28" i="29"/>
  <c r="CQ28" i="29" s="1"/>
  <c r="CR28" i="29" s="1"/>
  <c r="CO23" i="17"/>
  <c r="CQ23" i="17" s="1"/>
  <c r="CR23" i="17" s="1"/>
  <c r="CO23" i="29"/>
  <c r="CQ23" i="29" s="1"/>
  <c r="CR23" i="29" s="1"/>
  <c r="CO18" i="17"/>
  <c r="CQ18" i="17" s="1"/>
  <c r="CR18" i="17" s="1"/>
  <c r="CO18" i="29"/>
  <c r="CP21" i="17"/>
  <c r="CP21" i="29"/>
  <c r="CQ21" i="29" s="1"/>
  <c r="CR21" i="29" s="1"/>
  <c r="CP8" i="17"/>
  <c r="CP8" i="29"/>
  <c r="CO6" i="17"/>
  <c r="CO6" i="29"/>
  <c r="CO5" i="17"/>
  <c r="CO5" i="29"/>
  <c r="CP13" i="17"/>
  <c r="CP13" i="29"/>
  <c r="CO52" i="17"/>
  <c r="CO45" i="29"/>
  <c r="CP52" i="17"/>
  <c r="CQ52" i="17" s="1"/>
  <c r="CR52" i="17" s="1"/>
  <c r="CP45" i="29"/>
  <c r="CO53" i="17"/>
  <c r="CO46" i="29"/>
  <c r="CP48" i="17"/>
  <c r="CP41" i="29"/>
  <c r="CO38" i="17"/>
  <c r="CQ38" i="17" s="1"/>
  <c r="CR38" i="17" s="1"/>
  <c r="CO32" i="29"/>
  <c r="CQ32" i="29" s="1"/>
  <c r="CR32" i="29" s="1"/>
  <c r="CO37" i="17"/>
  <c r="CO31" i="29"/>
  <c r="CO35" i="17"/>
  <c r="CO29" i="29"/>
  <c r="CP7" i="17"/>
  <c r="CQ7" i="17" s="1"/>
  <c r="CR7" i="17" s="1"/>
  <c r="CP7" i="29"/>
  <c r="CQ7" i="29" s="1"/>
  <c r="CR7" i="29" s="1"/>
  <c r="CP6" i="17"/>
  <c r="CP6" i="29"/>
  <c r="CP5" i="17"/>
  <c r="CP5" i="29"/>
  <c r="CO65" i="17"/>
  <c r="CO56" i="29"/>
  <c r="CO64" i="17"/>
  <c r="CO55" i="29"/>
  <c r="CO63" i="17"/>
  <c r="CO54" i="29"/>
  <c r="CP63" i="17"/>
  <c r="CP54" i="29"/>
  <c r="CQ29" i="17"/>
  <c r="CR29" i="17" s="1"/>
  <c r="CQ26" i="17"/>
  <c r="CR26" i="17" s="1"/>
  <c r="CQ67" i="17"/>
  <c r="CR67" i="17" s="1"/>
  <c r="CQ31" i="17"/>
  <c r="CR31" i="17" s="1"/>
  <c r="CQ71" i="17"/>
  <c r="CR71" i="17" s="1"/>
  <c r="CQ28" i="17"/>
  <c r="CR28" i="17" s="1"/>
  <c r="CQ30" i="17"/>
  <c r="CR30" i="17" s="1"/>
  <c r="CQ27" i="17"/>
  <c r="CR27" i="17" s="1"/>
  <c r="CQ11" i="29" l="1"/>
  <c r="CR11" i="29" s="1"/>
  <c r="CQ48" i="29"/>
  <c r="CR48" i="29" s="1"/>
  <c r="CQ47" i="17"/>
  <c r="CR47" i="17" s="1"/>
  <c r="CQ64" i="17"/>
  <c r="CR64" i="17" s="1"/>
  <c r="CQ41" i="17"/>
  <c r="CR41" i="17" s="1"/>
  <c r="CQ72" i="17"/>
  <c r="CR72" i="17" s="1"/>
  <c r="CQ42" i="17"/>
  <c r="CR42" i="17" s="1"/>
  <c r="CQ32" i="17"/>
  <c r="CR32" i="17" s="1"/>
  <c r="CQ20" i="17"/>
  <c r="CR20" i="17" s="1"/>
  <c r="CQ62" i="17"/>
  <c r="CR62" i="17" s="1"/>
  <c r="CQ21" i="17"/>
  <c r="CR21" i="17" s="1"/>
  <c r="CQ18" i="29"/>
  <c r="CR18" i="29" s="1"/>
  <c r="CQ56" i="17"/>
  <c r="CR56" i="17" s="1"/>
  <c r="CQ63" i="29"/>
  <c r="CR63" i="29" s="1"/>
  <c r="CQ14" i="29"/>
  <c r="CR14" i="29" s="1"/>
  <c r="CQ12" i="29"/>
  <c r="CR12" i="29" s="1"/>
  <c r="CQ62" i="29"/>
  <c r="CR62" i="29" s="1"/>
  <c r="CQ43" i="17"/>
  <c r="CR43" i="17" s="1"/>
  <c r="CQ12" i="17"/>
  <c r="CR12" i="17" s="1"/>
  <c r="CQ19" i="29"/>
  <c r="CR19" i="29" s="1"/>
  <c r="CQ49" i="29"/>
  <c r="CR49" i="29" s="1"/>
  <c r="CQ40" i="29"/>
  <c r="CR40" i="29" s="1"/>
  <c r="CQ57" i="17"/>
  <c r="CR57" i="17" s="1"/>
  <c r="CQ66" i="17"/>
  <c r="CR66" i="17" s="1"/>
  <c r="CQ50" i="29"/>
  <c r="CR50" i="29" s="1"/>
  <c r="CQ26" i="29"/>
  <c r="CR26" i="29" s="1"/>
  <c r="CQ59" i="29"/>
  <c r="CR59" i="29" s="1"/>
  <c r="CQ27" i="29"/>
  <c r="CR27" i="29" s="1"/>
  <c r="CQ60" i="29"/>
  <c r="CR60" i="29" s="1"/>
  <c r="CQ36" i="29"/>
  <c r="CR36" i="29" s="1"/>
  <c r="CQ30" i="29"/>
  <c r="CR30" i="29" s="1"/>
  <c r="CQ20" i="29"/>
  <c r="CR20" i="29" s="1"/>
  <c r="CQ16" i="29"/>
  <c r="CR16" i="29" s="1"/>
  <c r="CQ55" i="29"/>
  <c r="CR55" i="29" s="1"/>
  <c r="CQ25" i="17"/>
  <c r="CR25" i="17" s="1"/>
  <c r="CQ50" i="17"/>
  <c r="CR50" i="17" s="1"/>
  <c r="CQ15" i="17"/>
  <c r="CR15" i="17" s="1"/>
  <c r="CQ51" i="17"/>
  <c r="CR51" i="17" s="1"/>
  <c r="CQ70" i="17"/>
  <c r="CR70" i="17" s="1"/>
  <c r="CQ69" i="17"/>
  <c r="CR69" i="17" s="1"/>
  <c r="CQ68" i="17"/>
  <c r="CR68" i="17" s="1"/>
  <c r="CQ63" i="17"/>
  <c r="CR63" i="17" s="1"/>
  <c r="CQ33" i="17"/>
  <c r="CR33" i="17" s="1"/>
  <c r="CQ65" i="17"/>
  <c r="CR65" i="17" s="1"/>
  <c r="CQ35" i="17"/>
  <c r="CR35" i="17" s="1"/>
  <c r="CQ39" i="17"/>
  <c r="CR39" i="17" s="1"/>
  <c r="CQ31" i="29"/>
  <c r="CR31" i="29" s="1"/>
  <c r="CQ42" i="29"/>
  <c r="CR42" i="29" s="1"/>
  <c r="CQ17" i="29"/>
  <c r="CR17" i="29" s="1"/>
  <c r="CQ64" i="29"/>
  <c r="CR64" i="29" s="1"/>
  <c r="CQ37" i="17"/>
  <c r="CR37" i="17" s="1"/>
  <c r="CQ6" i="17"/>
  <c r="CR6" i="17" s="1"/>
  <c r="CQ49" i="17"/>
  <c r="CR49" i="17" s="1"/>
  <c r="CQ17" i="17"/>
  <c r="CR17" i="17" s="1"/>
  <c r="CQ73" i="17"/>
  <c r="CR73" i="17" s="1"/>
  <c r="CQ57" i="29"/>
  <c r="CR57" i="29" s="1"/>
  <c r="CQ34" i="29"/>
  <c r="CR34" i="29" s="1"/>
  <c r="CQ65" i="29"/>
  <c r="CR65" i="29" s="1"/>
  <c r="CQ35" i="29"/>
  <c r="CR35" i="29" s="1"/>
  <c r="CQ56" i="29"/>
  <c r="CR56" i="29" s="1"/>
  <c r="CQ29" i="29"/>
  <c r="CR29" i="29" s="1"/>
  <c r="CQ46" i="29"/>
  <c r="CR46" i="29" s="1"/>
  <c r="CQ25" i="29"/>
  <c r="CR25" i="29" s="1"/>
  <c r="CQ33" i="29"/>
  <c r="CR33" i="29" s="1"/>
  <c r="CQ4" i="29"/>
  <c r="CR4" i="29" s="1"/>
  <c r="CQ43" i="29"/>
  <c r="CR43" i="29" s="1"/>
  <c r="CQ15" i="29"/>
  <c r="CR15" i="29" s="1"/>
  <c r="CQ44" i="29"/>
  <c r="CR44" i="29" s="1"/>
  <c r="CQ61" i="29"/>
  <c r="CR61" i="29" s="1"/>
  <c r="CQ10" i="29"/>
  <c r="CR10" i="29" s="1"/>
  <c r="CQ38" i="29"/>
  <c r="CR38" i="29" s="1"/>
  <c r="CQ53" i="17"/>
  <c r="CR53" i="17" s="1"/>
  <c r="CQ5" i="17"/>
  <c r="CR5" i="17" s="1"/>
  <c r="CQ4" i="17"/>
  <c r="CR4" i="17" s="1"/>
  <c r="CQ8" i="17"/>
  <c r="CR8" i="17" s="1"/>
  <c r="CQ10" i="17"/>
  <c r="CR10" i="17" s="1"/>
  <c r="CQ48" i="17"/>
  <c r="CR48" i="17" s="1"/>
  <c r="CQ54" i="29"/>
  <c r="CR54" i="29" s="1"/>
  <c r="CQ5" i="29"/>
  <c r="CR5" i="29" s="1"/>
  <c r="CQ45" i="29"/>
  <c r="CR45" i="29" s="1"/>
  <c r="CQ41" i="29"/>
  <c r="CR41" i="29" s="1"/>
  <c r="CQ13" i="29"/>
  <c r="CR13" i="29" s="1"/>
  <c r="CQ6" i="29"/>
  <c r="CR6" i="29" s="1"/>
  <c r="CQ8" i="29"/>
  <c r="CR8" i="29" s="1"/>
  <c r="CQ13" i="17"/>
  <c r="CR13" i="17" s="1"/>
  <c r="C2" i="28"/>
  <c r="B3" i="28" s="1"/>
  <c r="C3" i="28" s="1"/>
  <c r="B4" i="28" l="1"/>
  <c r="C4" i="28" s="1"/>
  <c r="B5" i="28" l="1"/>
  <c r="C5" i="28" s="1"/>
  <c r="B6" i="28" l="1"/>
  <c r="C6" i="28" s="1"/>
  <c r="B7" i="28" l="1"/>
  <c r="C7" i="28" s="1"/>
  <c r="B8" i="28" l="1"/>
  <c r="C8" i="28" s="1"/>
  <c r="B9" i="28" l="1"/>
  <c r="C9" i="28" s="1"/>
  <c r="B10" i="28" l="1"/>
  <c r="C10" i="28" s="1"/>
  <c r="B11" i="28" l="1"/>
  <c r="C11" i="28" s="1"/>
  <c r="B12" i="28" l="1"/>
  <c r="C12" i="28" s="1"/>
  <c r="B13" i="28" l="1"/>
  <c r="C13" i="28" s="1"/>
  <c r="B14" i="28" l="1"/>
  <c r="C14" i="28" s="1"/>
  <c r="B15" i="28" l="1"/>
  <c r="C15" i="28" s="1"/>
  <c r="B16" i="28" s="1"/>
  <c r="C16" i="28" s="1"/>
</calcChain>
</file>

<file path=xl/sharedStrings.xml><?xml version="1.0" encoding="utf-8"?>
<sst xmlns="http://schemas.openxmlformats.org/spreadsheetml/2006/main" count="3889" uniqueCount="1038">
  <si>
    <t>Вторник</t>
  </si>
  <si>
    <t>Среда</t>
  </si>
  <si>
    <t>Четверг</t>
  </si>
  <si>
    <t>Пятница</t>
  </si>
  <si>
    <t>11А</t>
  </si>
  <si>
    <t>11Б</t>
  </si>
  <si>
    <t>день недели</t>
  </si>
  <si>
    <t>№ урока</t>
  </si>
  <si>
    <t>5А</t>
  </si>
  <si>
    <t>5Б</t>
  </si>
  <si>
    <t>5В</t>
  </si>
  <si>
    <t>5Г</t>
  </si>
  <si>
    <t>6А</t>
  </si>
  <si>
    <t>6Б</t>
  </si>
  <si>
    <t>6В</t>
  </si>
  <si>
    <t>6Г</t>
  </si>
  <si>
    <t>7А</t>
  </si>
  <si>
    <t>7Б</t>
  </si>
  <si>
    <t>7В</t>
  </si>
  <si>
    <t>7Г</t>
  </si>
  <si>
    <t>Понедельник</t>
  </si>
  <si>
    <t>8А</t>
  </si>
  <si>
    <t>8Б</t>
  </si>
  <si>
    <t>8В</t>
  </si>
  <si>
    <t>8Г</t>
  </si>
  <si>
    <t>9А</t>
  </si>
  <si>
    <t>9Б</t>
  </si>
  <si>
    <t>9В</t>
  </si>
  <si>
    <t>9Г</t>
  </si>
  <si>
    <t>ИУП</t>
  </si>
  <si>
    <t xml:space="preserve">Кол-во
учеников </t>
  </si>
  <si>
    <t>Класс</t>
  </si>
  <si>
    <t>День недели/Урок</t>
  </si>
  <si>
    <t>класс</t>
  </si>
  <si>
    <t>\\\\\\\\\\\\\\\\\\\\\\\\\\\\</t>
  </si>
  <si>
    <t>5Д</t>
  </si>
  <si>
    <t>Английский язык
Кравец/Фейзулаева</t>
  </si>
  <si>
    <t>Физическая культура
Кадуцкий</t>
  </si>
  <si>
    <t>ИЗО
Пучкова</t>
  </si>
  <si>
    <t>Разговоры о важном
Немкова</t>
  </si>
  <si>
    <t>Разговоры о важном
Степаненко</t>
  </si>
  <si>
    <t>Разговоры о важном
Халеева</t>
  </si>
  <si>
    <t>Разговоры о важном
Жиркова</t>
  </si>
  <si>
    <t>Разговоры о важном
Спельникова</t>
  </si>
  <si>
    <t>Разговоры о важном
Зейналова</t>
  </si>
  <si>
    <t>Разговоры о важном
Ликарчук</t>
  </si>
  <si>
    <t>Разговоры о важном
Холоденко</t>
  </si>
  <si>
    <t>Физическая культура
Черникова</t>
  </si>
  <si>
    <t>Разговоры о важном
Отиашвили</t>
  </si>
  <si>
    <t>Русский язык
Отиашвили</t>
  </si>
  <si>
    <t>Математика
Отиашвили</t>
  </si>
  <si>
    <t>Литературное чтение
Отиашвили</t>
  </si>
  <si>
    <t>Окружающий мир
Отиашвили</t>
  </si>
  <si>
    <t>Разговоры о важном
Чефранова</t>
  </si>
  <si>
    <t>Разговоры о важном
Бубликова</t>
  </si>
  <si>
    <t>Математика
Бубликова</t>
  </si>
  <si>
    <t>Русский язык
Бубликова</t>
  </si>
  <si>
    <t>Литературное чтение
Бубликова</t>
  </si>
  <si>
    <t>Русский язык
Чефранова</t>
  </si>
  <si>
    <t>Математика
Чефранова</t>
  </si>
  <si>
    <t>Литературное чтение
Чефранова</t>
  </si>
  <si>
    <t>Разговоры о важном
Черкашина</t>
  </si>
  <si>
    <t>Разговоры о важном
Котельникова</t>
  </si>
  <si>
    <t>Разговоры о важном
Половнева</t>
  </si>
  <si>
    <t>Разговоры о важном
Ястребинская</t>
  </si>
  <si>
    <t>Звездное чтение
Каплина</t>
  </si>
  <si>
    <t>За страницами учебника математики
Михайлова</t>
  </si>
  <si>
    <t>Разговоры о важном
Кравец</t>
  </si>
  <si>
    <t>Разговоры о важном
Жигулина</t>
  </si>
  <si>
    <t>Разговоры о важном
Божко</t>
  </si>
  <si>
    <t>Русский язык
Божко</t>
  </si>
  <si>
    <t>Математика
Божко</t>
  </si>
  <si>
    <t>Литературное чтение
Божко</t>
  </si>
  <si>
    <t>Окружающий мир
Божко</t>
  </si>
  <si>
    <t>Разговоры о важном
Пашнева</t>
  </si>
  <si>
    <t>Русский язык
Пашнева</t>
  </si>
  <si>
    <t>Математика
Пашнева</t>
  </si>
  <si>
    <t>Окружающий мир
Пашнева</t>
  </si>
  <si>
    <t>Литературное чтение
Пашнева</t>
  </si>
  <si>
    <t>Русский язык
Константинова</t>
  </si>
  <si>
    <t>Разговоры о важном
Константинова</t>
  </si>
  <si>
    <t>Математика
Константинова</t>
  </si>
  <si>
    <t>Литературное чтение
Константинова</t>
  </si>
  <si>
    <t>Окружающий мир
Константинова</t>
  </si>
  <si>
    <t>Разговоры о важном
Чечина</t>
  </si>
  <si>
    <t>Русский язык
Чечина</t>
  </si>
  <si>
    <t>Математика
Чечина</t>
  </si>
  <si>
    <t>Литературное чтение
Чечина</t>
  </si>
  <si>
    <t>Окружающий мир
Чечина</t>
  </si>
  <si>
    <t>Разговоры о важном
Григорчук</t>
  </si>
  <si>
    <t>Разговоры о важном
Денисенко</t>
  </si>
  <si>
    <t>Разговоры о важном
Бабкина</t>
  </si>
  <si>
    <t>Разговоры о важном
Брязгунова</t>
  </si>
  <si>
    <t>Разговоры о важном
Савченко</t>
  </si>
  <si>
    <t>Русский язык
Савченко</t>
  </si>
  <si>
    <t>Математика
Савченко</t>
  </si>
  <si>
    <t>Физическая культура
Сорокин</t>
  </si>
  <si>
    <t>Литературное чтение
Савченко</t>
  </si>
  <si>
    <t>Окружающий мир
Савченко</t>
  </si>
  <si>
    <t>Окружающий мир
Бабкина</t>
  </si>
  <si>
    <t>Литературное чтение
Бабкина</t>
  </si>
  <si>
    <t>Окружающий мир
Чефранова</t>
  </si>
  <si>
    <t>Русский язык
Бабкина</t>
  </si>
  <si>
    <t>Математика
Бабкина</t>
  </si>
  <si>
    <t>Русский язык
Брязгунова</t>
  </si>
  <si>
    <t>Математика
Брязгунова</t>
  </si>
  <si>
    <t>Литературное чтение
Брязгунова</t>
  </si>
  <si>
    <t>Окружающий мир
Брязгунова</t>
  </si>
  <si>
    <t>11М</t>
  </si>
  <si>
    <t>ИЗО
Ходырева</t>
  </si>
  <si>
    <t>6Д</t>
  </si>
  <si>
    <t>9Д</t>
  </si>
  <si>
    <t>Разговоры о важном
Педько</t>
  </si>
  <si>
    <t>Разговоры о важном
Лакаткина</t>
  </si>
  <si>
    <t>Разговоры о важном
Растворцева</t>
  </si>
  <si>
    <t>Разговоры о важном
Радченко</t>
  </si>
  <si>
    <t>Разговоры о важном
Руденко</t>
  </si>
  <si>
    <t>Физическая культура
Сорокин/Черникова</t>
  </si>
  <si>
    <t>Разговоры о важном
Лесных</t>
  </si>
  <si>
    <t>Разговоры о важном
Игнатович</t>
  </si>
  <si>
    <t>Русский язык
Игнатович</t>
  </si>
  <si>
    <t>Математика
Игнатович</t>
  </si>
  <si>
    <t>Окружающий мир
Игнатович</t>
  </si>
  <si>
    <t>Литературное чтение
Игнатович</t>
  </si>
  <si>
    <t>Русский язык
Лесных</t>
  </si>
  <si>
    <t>Математика
Лесных</t>
  </si>
  <si>
    <t>Окружающий мир
Лесных</t>
  </si>
  <si>
    <t>Литературное чтение
Лесных</t>
  </si>
  <si>
    <t>Математика
Денисенко</t>
  </si>
  <si>
    <t>Русский язык
Денисенко</t>
  </si>
  <si>
    <t>Математика
Немкова</t>
  </si>
  <si>
    <t>Русский язык
Немкова</t>
  </si>
  <si>
    <t>Математика
Григорчук</t>
  </si>
  <si>
    <t>Русский язык
Григорчук</t>
  </si>
  <si>
    <t>Литературное чтение
Денисенко</t>
  </si>
  <si>
    <t>Литературное чтение
Немкова</t>
  </si>
  <si>
    <t>Литературное чтение
Григорчук</t>
  </si>
  <si>
    <t>Окружающий мир
Немкова</t>
  </si>
  <si>
    <t>Окружающий мир
Григорчук</t>
  </si>
  <si>
    <t>Окружающий мир
Денисенко</t>
  </si>
  <si>
    <t>Разговоры о важном
Крамская</t>
  </si>
  <si>
    <t>ОРКСЭ
Белоусов</t>
  </si>
  <si>
    <t>Урок</t>
  </si>
  <si>
    <t>Перемена</t>
  </si>
  <si>
    <t>Время окончания
урока</t>
  </si>
  <si>
    <t>Английский язык
Крамская/Кравец</t>
  </si>
  <si>
    <t>Английский язык
Крамская/-</t>
  </si>
  <si>
    <t>Английский язык
Крамская/Воронина</t>
  </si>
  <si>
    <t>Классы здания старшей школы</t>
  </si>
  <si>
    <t>Классы здания
 начальной школы</t>
  </si>
  <si>
    <t>1А, 1Б, 1Г, 2А, 2Б</t>
  </si>
  <si>
    <t>2В, 3А, 3Б, 3В, 3Г</t>
  </si>
  <si>
    <t>4А, 4В, 4Д</t>
  </si>
  <si>
    <t>1В, 2Г, 5ые, 8Б, 9ые, 10ые, 11ые</t>
  </si>
  <si>
    <t>3Д, 5ые, 8Б, 9ые, 10ые, 11ые</t>
  </si>
  <si>
    <t>3Д, 6ые, 7ые, 8А,В,Г,Д</t>
  </si>
  <si>
    <t>4Б, 4Г,6ые,7ые,8А,В,Г,Д</t>
  </si>
  <si>
    <t>3Д, 4Б, 4Г, 4А, 4В, 4Д, 6ые, 7ые, 8А,В,Г,Д</t>
  </si>
  <si>
    <t>3Д, 4Б, 4Г, 4А, 4В, 4Д,6ые, 7ые, 8А,В,Г,Д</t>
  </si>
  <si>
    <t>Окружающий мир
Бубликова</t>
  </si>
  <si>
    <t>Россия - мои горизонты
Степаненко</t>
  </si>
  <si>
    <t>Россия - мои горизонты
Халеева</t>
  </si>
  <si>
    <t>Россия - мои горизонты
Жиркова</t>
  </si>
  <si>
    <t>Россия - мои горизонты
Спельникова</t>
  </si>
  <si>
    <t>Россия - мои горизонты
Зейналова</t>
  </si>
  <si>
    <t>Россия - мои горизонты
Ликарчук</t>
  </si>
  <si>
    <t>Россия - мои горизонты
Холоденко</t>
  </si>
  <si>
    <t>Россия - мои горизонты
Черкашина</t>
  </si>
  <si>
    <t>Россия - мои горизонты
Крамская</t>
  </si>
  <si>
    <t>Россия - мои горизонты
Котельникова</t>
  </si>
  <si>
    <t>Россия - мои горизонты
Половнева</t>
  </si>
  <si>
    <t>Россия - мои горизонты
Ястребинская</t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</si>
  <si>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Шопинская</t>
    </r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</si>
  <si>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Бакланова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</si>
  <si>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Бакланова</t>
    </r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</si>
  <si>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Жигулина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</si>
  <si>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Жигулина</t>
    </r>
  </si>
  <si>
    <r>
      <rPr>
        <b/>
        <sz val="22"/>
        <color theme="1"/>
        <rFont val="Times New Roman"/>
        <family val="1"/>
        <charset val="204"/>
      </rPr>
      <t>Математика</t>
    </r>
    <r>
      <rPr>
        <b/>
        <sz val="16"/>
        <color theme="1"/>
        <rFont val="Times New Roman"/>
        <family val="1"/>
        <charset val="204"/>
      </rPr>
      <t xml:space="preserve">
Котельникова</t>
    </r>
  </si>
  <si>
    <r>
      <rPr>
        <b/>
        <sz val="22"/>
        <color theme="1"/>
        <rFont val="Times New Roman"/>
        <family val="1"/>
        <charset val="204"/>
      </rPr>
      <t>География</t>
    </r>
    <r>
      <rPr>
        <b/>
        <sz val="16"/>
        <color theme="1"/>
        <rFont val="Times New Roman"/>
        <family val="1"/>
        <charset val="204"/>
      </rPr>
      <t xml:space="preserve">
Крайнева</t>
    </r>
  </si>
  <si>
    <r>
      <rPr>
        <b/>
        <sz val="22"/>
        <color theme="1"/>
        <rFont val="Times New Roman"/>
        <family val="1"/>
        <charset val="204"/>
      </rPr>
      <t>Математика</t>
    </r>
    <r>
      <rPr>
        <b/>
        <sz val="16"/>
        <color theme="1"/>
        <rFont val="Times New Roman"/>
        <family val="1"/>
        <charset val="204"/>
      </rPr>
      <t xml:space="preserve">
Лакаткина</t>
    </r>
  </si>
  <si>
    <r>
      <rPr>
        <b/>
        <sz val="22"/>
        <color theme="1"/>
        <rFont val="Times New Roman"/>
        <family val="1"/>
        <charset val="204"/>
      </rPr>
      <t>Математика</t>
    </r>
    <r>
      <rPr>
        <b/>
        <sz val="16"/>
        <color theme="1"/>
        <rFont val="Times New Roman"/>
        <family val="1"/>
        <charset val="204"/>
      </rPr>
      <t xml:space="preserve">
Растворцева</t>
    </r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</si>
  <si>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Радченко</t>
    </r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</si>
  <si>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Руденко</t>
    </r>
  </si>
  <si>
    <r>
      <rPr>
        <b/>
        <sz val="22"/>
        <color theme="1"/>
        <rFont val="Times New Roman"/>
        <family val="1"/>
        <charset val="204"/>
      </rPr>
      <t>История</t>
    </r>
    <r>
      <rPr>
        <b/>
        <sz val="16"/>
        <color theme="1"/>
        <rFont val="Times New Roman"/>
        <family val="1"/>
        <charset val="204"/>
      </rPr>
      <t xml:space="preserve">
Паутова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</si>
  <si>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Радченко</t>
    </r>
  </si>
  <si>
    <r>
      <rPr>
        <b/>
        <sz val="22"/>
        <color theme="1"/>
        <rFont val="Times New Roman"/>
        <family val="1"/>
        <charset val="204"/>
      </rPr>
      <t>Математика</t>
    </r>
    <r>
      <rPr>
        <b/>
        <sz val="16"/>
        <color theme="1"/>
        <rFont val="Times New Roman"/>
        <family val="1"/>
        <charset val="204"/>
      </rPr>
      <t xml:space="preserve">
Михайлова</t>
    </r>
  </si>
  <si>
    <r>
      <rPr>
        <b/>
        <sz val="22"/>
        <color theme="1"/>
        <rFont val="Times New Roman"/>
        <family val="1"/>
        <charset val="204"/>
      </rPr>
      <t>Математика</t>
    </r>
    <r>
      <rPr>
        <b/>
        <sz val="16"/>
        <color theme="1"/>
        <rFont val="Times New Roman"/>
        <family val="1"/>
        <charset val="204"/>
      </rPr>
      <t xml:space="preserve">
Халеева</t>
    </r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</si>
  <si>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Степаненко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</si>
  <si>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Степаненко</t>
    </r>
  </si>
  <si>
    <r>
      <rPr>
        <b/>
        <sz val="22"/>
        <color theme="1"/>
        <rFont val="Times New Roman"/>
        <family val="1"/>
        <charset val="204"/>
      </rPr>
      <t>Физика</t>
    </r>
    <r>
      <rPr>
        <b/>
        <sz val="16"/>
        <color theme="1"/>
        <rFont val="Times New Roman"/>
        <family val="1"/>
        <charset val="204"/>
      </rPr>
      <t xml:space="preserve">
Федорова</t>
    </r>
  </si>
  <si>
    <r>
      <rPr>
        <b/>
        <sz val="22"/>
        <color theme="1"/>
        <rFont val="Times New Roman"/>
        <family val="1"/>
        <charset val="204"/>
      </rPr>
      <t>Химия</t>
    </r>
    <r>
      <rPr>
        <b/>
        <sz val="16"/>
        <color theme="1"/>
        <rFont val="Times New Roman"/>
        <family val="1"/>
        <charset val="204"/>
      </rPr>
      <t xml:space="preserve">
Токарь</t>
    </r>
  </si>
  <si>
    <r>
      <t xml:space="preserve">Биология
</t>
    </r>
    <r>
      <rPr>
        <b/>
        <sz val="16"/>
        <color theme="1"/>
        <rFont val="Times New Roman"/>
        <family val="1"/>
        <charset val="204"/>
      </rPr>
      <t>Половнева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</si>
  <si>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Шопинская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</si>
  <si>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Спельникова/Черкашина</t>
    </r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</si>
  <si>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Сорочединова</t>
    </r>
  </si>
  <si>
    <r>
      <rPr>
        <b/>
        <sz val="22"/>
        <color theme="1"/>
        <rFont val="Times New Roman"/>
        <family val="1"/>
        <charset val="204"/>
      </rPr>
      <t>История</t>
    </r>
    <r>
      <rPr>
        <b/>
        <sz val="16"/>
        <color theme="1"/>
        <rFont val="Times New Roman"/>
        <family val="1"/>
        <charset val="204"/>
      </rPr>
      <t xml:space="preserve">
Ликарчук</t>
    </r>
  </si>
  <si>
    <r>
      <rPr>
        <b/>
        <sz val="22"/>
        <color theme="1"/>
        <rFont val="Times New Roman"/>
        <family val="1"/>
        <charset val="204"/>
      </rPr>
      <t>Математика</t>
    </r>
    <r>
      <rPr>
        <b/>
        <sz val="16"/>
        <color theme="1"/>
        <rFont val="Times New Roman"/>
        <family val="1"/>
        <charset val="204"/>
      </rPr>
      <t xml:space="preserve">
Жиркова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</si>
  <si>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Зейналова</t>
    </r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</si>
  <si>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Зейналова</t>
    </r>
  </si>
  <si>
    <r>
      <rPr>
        <b/>
        <sz val="22"/>
        <color theme="1"/>
        <rFont val="Times New Roman"/>
        <family val="1"/>
        <charset val="204"/>
      </rPr>
      <t>Общество</t>
    </r>
    <r>
      <rPr>
        <b/>
        <sz val="16"/>
        <color theme="1"/>
        <rFont val="Times New Roman"/>
        <family val="1"/>
        <charset val="204"/>
      </rPr>
      <t xml:space="preserve">
Ликарчук</t>
    </r>
  </si>
  <si>
    <r>
      <rPr>
        <b/>
        <sz val="22"/>
        <color theme="1"/>
        <rFont val="Times New Roman"/>
        <family val="1"/>
        <charset val="204"/>
      </rPr>
      <t xml:space="preserve">Русский язык
</t>
    </r>
    <r>
      <rPr>
        <b/>
        <sz val="16"/>
        <color theme="1"/>
        <rFont val="Times New Roman"/>
        <family val="1"/>
        <charset val="204"/>
      </rPr>
      <t>Радченко</t>
    </r>
  </si>
  <si>
    <r>
      <rPr>
        <b/>
        <sz val="22"/>
        <color theme="1"/>
        <rFont val="Times New Roman"/>
        <family val="1"/>
        <charset val="204"/>
      </rPr>
      <t xml:space="preserve">Литература
</t>
    </r>
    <r>
      <rPr>
        <b/>
        <sz val="16"/>
        <color theme="1"/>
        <rFont val="Times New Roman"/>
        <family val="1"/>
        <charset val="204"/>
      </rPr>
      <t>Радченко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</si>
  <si>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Спельникова/Педько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</si>
  <si>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Воронина/Лаврушина</t>
    </r>
  </si>
  <si>
    <r>
      <rPr>
        <b/>
        <sz val="22"/>
        <color theme="1"/>
        <rFont val="Times New Roman"/>
        <family val="1"/>
        <charset val="204"/>
      </rPr>
      <t>История</t>
    </r>
    <r>
      <rPr>
        <b/>
        <sz val="16"/>
        <color theme="1"/>
        <rFont val="Times New Roman"/>
        <family val="1"/>
        <charset val="204"/>
      </rPr>
      <t xml:space="preserve">
Николаенко</t>
    </r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</si>
  <si>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Сайненко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</si>
  <si>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Черкашина/Спельникова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</si>
  <si>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Сайненко</t>
    </r>
  </si>
  <si>
    <r>
      <rPr>
        <b/>
        <sz val="22"/>
        <color theme="1"/>
        <rFont val="Times New Roman"/>
        <family val="1"/>
        <charset val="204"/>
      </rPr>
      <t>География</t>
    </r>
    <r>
      <rPr>
        <b/>
        <sz val="16"/>
        <color theme="1"/>
        <rFont val="Times New Roman"/>
        <family val="1"/>
        <charset val="204"/>
      </rPr>
      <t xml:space="preserve">
Балахничева</t>
    </r>
  </si>
  <si>
    <r>
      <rPr>
        <b/>
        <sz val="22"/>
        <color theme="1"/>
        <rFont val="Times New Roman"/>
        <family val="1"/>
        <charset val="204"/>
      </rPr>
      <t xml:space="preserve">Математика
</t>
    </r>
    <r>
      <rPr>
        <b/>
        <sz val="16"/>
        <color theme="1"/>
        <rFont val="Times New Roman"/>
        <family val="1"/>
        <charset val="204"/>
      </rPr>
      <t>Котельникова</t>
    </r>
  </si>
  <si>
    <r>
      <rPr>
        <b/>
        <sz val="22"/>
        <color theme="1"/>
        <rFont val="Times New Roman"/>
        <family val="1"/>
        <charset val="204"/>
      </rPr>
      <t xml:space="preserve">География
</t>
    </r>
    <r>
      <rPr>
        <b/>
        <sz val="16"/>
        <color theme="1"/>
        <rFont val="Times New Roman"/>
        <family val="1"/>
        <charset val="204"/>
      </rPr>
      <t>Крайнева</t>
    </r>
  </si>
  <si>
    <r>
      <rPr>
        <b/>
        <sz val="22"/>
        <color theme="1"/>
        <rFont val="Times New Roman"/>
        <family val="1"/>
        <charset val="204"/>
      </rPr>
      <t>Русский язык</t>
    </r>
    <r>
      <rPr>
        <b/>
        <sz val="16"/>
        <color theme="1"/>
        <rFont val="Times New Roman"/>
        <family val="1"/>
        <charset val="204"/>
      </rPr>
      <t xml:space="preserve">
Игнатенко</t>
    </r>
  </si>
  <si>
    <r>
      <rPr>
        <b/>
        <sz val="22"/>
        <color theme="1"/>
        <rFont val="Times New Roman"/>
        <family val="1"/>
        <charset val="204"/>
      </rPr>
      <t>Физ.культура</t>
    </r>
    <r>
      <rPr>
        <b/>
        <sz val="16"/>
        <color theme="1"/>
        <rFont val="Times New Roman"/>
        <family val="1"/>
        <charset val="204"/>
      </rPr>
      <t xml:space="preserve">
Сорокин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</si>
  <si>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Черкашина/Каплина</t>
    </r>
  </si>
  <si>
    <r>
      <rPr>
        <b/>
        <sz val="22"/>
        <color theme="1"/>
        <rFont val="Times New Roman"/>
        <family val="1"/>
        <charset val="204"/>
      </rPr>
      <t>Физ.культура</t>
    </r>
    <r>
      <rPr>
        <b/>
        <sz val="16"/>
        <color theme="1"/>
        <rFont val="Times New Roman"/>
        <family val="1"/>
        <charset val="204"/>
      </rPr>
      <t xml:space="preserve">
Заболоцких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</si>
  <si>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Черкашина/Фейзулаева</t>
    </r>
  </si>
  <si>
    <r>
      <rPr>
        <b/>
        <sz val="22"/>
        <color theme="1"/>
        <rFont val="Times New Roman"/>
        <family val="1"/>
        <charset val="204"/>
      </rPr>
      <t>История</t>
    </r>
    <r>
      <rPr>
        <b/>
        <sz val="16"/>
        <color theme="1"/>
        <rFont val="Times New Roman"/>
        <family val="1"/>
        <charset val="204"/>
      </rPr>
      <t xml:space="preserve">
Голованова</t>
    </r>
  </si>
  <si>
    <r>
      <t xml:space="preserve">Русский язык
</t>
    </r>
    <r>
      <rPr>
        <b/>
        <sz val="16"/>
        <color theme="1"/>
        <rFont val="Times New Roman"/>
        <family val="1"/>
        <charset val="204"/>
      </rPr>
      <t>Руденко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</si>
  <si>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Черкашина/Воронина</t>
    </r>
  </si>
  <si>
    <r>
      <rPr>
        <b/>
        <sz val="22"/>
        <color theme="1"/>
        <rFont val="Times New Roman"/>
        <family val="1"/>
        <charset val="204"/>
      </rPr>
      <t>Физ.культура</t>
    </r>
    <r>
      <rPr>
        <b/>
        <sz val="16"/>
        <color theme="1"/>
        <rFont val="Times New Roman"/>
        <family val="1"/>
        <charset val="204"/>
      </rPr>
      <t xml:space="preserve">
Холоденко</t>
    </r>
  </si>
  <si>
    <r>
      <rPr>
        <b/>
        <sz val="22"/>
        <color theme="1"/>
        <rFont val="Times New Roman"/>
        <family val="1"/>
        <charset val="204"/>
      </rPr>
      <t>Общество</t>
    </r>
    <r>
      <rPr>
        <b/>
        <sz val="16"/>
        <color theme="1"/>
        <rFont val="Times New Roman"/>
        <family val="1"/>
        <charset val="204"/>
      </rPr>
      <t xml:space="preserve">
Голованова</t>
    </r>
  </si>
  <si>
    <r>
      <rPr>
        <b/>
        <sz val="22"/>
        <color theme="1"/>
        <rFont val="Times New Roman"/>
        <family val="1"/>
        <charset val="204"/>
      </rPr>
      <t>ИЗО</t>
    </r>
    <r>
      <rPr>
        <b/>
        <sz val="16"/>
        <color theme="1"/>
        <rFont val="Times New Roman"/>
        <family val="1"/>
        <charset val="204"/>
      </rPr>
      <t xml:space="preserve">
Ходырева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</si>
  <si>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Воронина/Федосова</t>
    </r>
  </si>
  <si>
    <r>
      <rPr>
        <b/>
        <sz val="22"/>
        <color theme="1"/>
        <rFont val="Times New Roman"/>
        <family val="1"/>
        <charset val="204"/>
      </rPr>
      <t xml:space="preserve">Английский язык
</t>
    </r>
    <r>
      <rPr>
        <b/>
        <sz val="16"/>
        <color theme="1"/>
        <rFont val="Times New Roman"/>
        <family val="1"/>
        <charset val="204"/>
      </rPr>
      <t>Педько/Карагодина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</si>
  <si>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Педько/Федосова</t>
    </r>
  </si>
  <si>
    <r>
      <rPr>
        <b/>
        <sz val="22"/>
        <color theme="1"/>
        <rFont val="Times New Roman"/>
        <family val="1"/>
        <charset val="204"/>
      </rPr>
      <t>Физ.культура</t>
    </r>
    <r>
      <rPr>
        <b/>
        <sz val="16"/>
        <color theme="1"/>
        <rFont val="Times New Roman"/>
        <family val="1"/>
        <charset val="204"/>
      </rPr>
      <t xml:space="preserve">
Кадуцкий</t>
    </r>
  </si>
  <si>
    <r>
      <rPr>
        <b/>
        <sz val="22"/>
        <color theme="1"/>
        <rFont val="Times New Roman"/>
        <family val="1"/>
        <charset val="204"/>
      </rPr>
      <t>Музыка</t>
    </r>
    <r>
      <rPr>
        <b/>
        <sz val="16"/>
        <color theme="1"/>
        <rFont val="Times New Roman"/>
        <family val="1"/>
        <charset val="204"/>
      </rPr>
      <t xml:space="preserve">
Зейналова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</si>
  <si>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Педько/Карагодина</t>
    </r>
  </si>
  <si>
    <r>
      <rPr>
        <b/>
        <sz val="22"/>
        <color theme="1"/>
        <rFont val="Times New Roman"/>
        <family val="1"/>
        <charset val="204"/>
      </rPr>
      <t xml:space="preserve">История
</t>
    </r>
    <r>
      <rPr>
        <b/>
        <sz val="16"/>
        <color theme="1"/>
        <rFont val="Times New Roman"/>
        <family val="1"/>
        <charset val="204"/>
      </rPr>
      <t>Паутова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</si>
  <si>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Лаврушина/Черкашина</t>
    </r>
  </si>
  <si>
    <r>
      <rPr>
        <b/>
        <sz val="22"/>
        <color theme="1"/>
        <rFont val="Times New Roman"/>
        <family val="1"/>
        <charset val="204"/>
      </rPr>
      <t>Биология</t>
    </r>
    <r>
      <rPr>
        <b/>
        <sz val="16"/>
        <color theme="1"/>
        <rFont val="Times New Roman"/>
        <family val="1"/>
        <charset val="204"/>
      </rPr>
      <t xml:space="preserve">
Полякова</t>
    </r>
  </si>
  <si>
    <r>
      <rPr>
        <b/>
        <sz val="22"/>
        <color theme="1"/>
        <rFont val="Times New Roman"/>
        <family val="1"/>
        <charset val="204"/>
      </rPr>
      <t>Общество</t>
    </r>
    <r>
      <rPr>
        <b/>
        <sz val="16"/>
        <color theme="1"/>
        <rFont val="Times New Roman"/>
        <family val="1"/>
        <charset val="204"/>
      </rPr>
      <t xml:space="preserve">
Николаенко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</si>
  <si>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Федосова/Лаврушина</t>
    </r>
  </si>
  <si>
    <r>
      <t xml:space="preserve">Литература
</t>
    </r>
    <r>
      <rPr>
        <b/>
        <sz val="16"/>
        <color theme="1"/>
        <rFont val="Times New Roman"/>
        <family val="1"/>
        <charset val="204"/>
      </rPr>
      <t>Руденко</t>
    </r>
  </si>
  <si>
    <r>
      <rPr>
        <b/>
        <sz val="22"/>
        <color theme="1"/>
        <rFont val="Times New Roman"/>
        <family val="1"/>
        <charset val="204"/>
      </rPr>
      <t>Физика</t>
    </r>
    <r>
      <rPr>
        <b/>
        <sz val="16"/>
        <color theme="1"/>
        <rFont val="Times New Roman"/>
        <family val="1"/>
        <charset val="204"/>
      </rPr>
      <t xml:space="preserve">
Лютенко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</si>
  <si>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Фейзулаева/Карагодина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</si>
  <si>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Сорочединова</t>
    </r>
  </si>
  <si>
    <r>
      <rPr>
        <b/>
        <sz val="22"/>
        <color theme="1"/>
        <rFont val="Times New Roman"/>
        <family val="1"/>
        <charset val="204"/>
      </rPr>
      <t xml:space="preserve">Математика
</t>
    </r>
    <r>
      <rPr>
        <b/>
        <sz val="16"/>
        <color theme="1"/>
        <rFont val="Times New Roman"/>
        <family val="1"/>
        <charset val="204"/>
      </rPr>
      <t>Жиркова</t>
    </r>
  </si>
  <si>
    <r>
      <t xml:space="preserve">Физика
</t>
    </r>
    <r>
      <rPr>
        <b/>
        <sz val="16"/>
        <color theme="1"/>
        <rFont val="Times New Roman"/>
        <family val="1"/>
        <charset val="204"/>
      </rPr>
      <t>Федорова</t>
    </r>
  </si>
  <si>
    <r>
      <t xml:space="preserve">Физ.культура
</t>
    </r>
    <r>
      <rPr>
        <b/>
        <sz val="16"/>
        <color theme="1"/>
        <rFont val="Times New Roman"/>
        <family val="1"/>
        <charset val="204"/>
      </rPr>
      <t>Заболоцких</t>
    </r>
  </si>
  <si>
    <r>
      <t xml:space="preserve">Русский язык
</t>
    </r>
    <r>
      <rPr>
        <b/>
        <sz val="16"/>
        <color theme="1"/>
        <rFont val="Times New Roman"/>
        <family val="1"/>
        <charset val="204"/>
      </rPr>
      <t>Сайненко</t>
    </r>
  </si>
  <si>
    <r>
      <t xml:space="preserve">География
</t>
    </r>
    <r>
      <rPr>
        <b/>
        <sz val="16"/>
        <color theme="1"/>
        <rFont val="Times New Roman"/>
        <family val="1"/>
        <charset val="204"/>
      </rPr>
      <t>Крайнева</t>
    </r>
  </si>
  <si>
    <r>
      <t xml:space="preserve">Музыка
</t>
    </r>
    <r>
      <rPr>
        <b/>
        <sz val="16"/>
        <color theme="1"/>
        <rFont val="Times New Roman"/>
        <family val="1"/>
        <charset val="204"/>
      </rPr>
      <t>Зейналова</t>
    </r>
  </si>
  <si>
    <r>
      <rPr>
        <b/>
        <sz val="22"/>
        <color theme="1"/>
        <rFont val="Times New Roman"/>
        <family val="1"/>
        <charset val="204"/>
      </rPr>
      <t xml:space="preserve">Физ.культура
</t>
    </r>
    <r>
      <rPr>
        <b/>
        <sz val="16"/>
        <color theme="1"/>
        <rFont val="Times New Roman"/>
        <family val="1"/>
        <charset val="204"/>
      </rPr>
      <t>Заболоцких</t>
    </r>
  </si>
  <si>
    <r>
      <rPr>
        <b/>
        <sz val="22"/>
        <color theme="1"/>
        <rFont val="Times New Roman"/>
        <family val="1"/>
        <charset val="204"/>
      </rPr>
      <t>ОДНКНР</t>
    </r>
    <r>
      <rPr>
        <b/>
        <sz val="16"/>
        <color theme="1"/>
        <rFont val="Times New Roman"/>
        <family val="1"/>
        <charset val="204"/>
      </rPr>
      <t xml:space="preserve">
Белоусов</t>
    </r>
  </si>
  <si>
    <r>
      <rPr>
        <b/>
        <sz val="22"/>
        <color theme="1"/>
        <rFont val="Times New Roman"/>
        <family val="1"/>
        <charset val="204"/>
      </rPr>
      <t>Физ.культура</t>
    </r>
    <r>
      <rPr>
        <b/>
        <sz val="16"/>
        <color theme="1"/>
        <rFont val="Times New Roman"/>
        <family val="1"/>
        <charset val="204"/>
      </rPr>
      <t xml:space="preserve">
Заболоцкий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</si>
  <si>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Руденко</t>
    </r>
  </si>
  <si>
    <r>
      <rPr>
        <b/>
        <sz val="22"/>
        <color theme="1"/>
        <rFont val="Times New Roman"/>
        <family val="1"/>
        <charset val="204"/>
      </rPr>
      <t xml:space="preserve">Биология
</t>
    </r>
    <r>
      <rPr>
        <b/>
        <sz val="16"/>
        <color theme="1"/>
        <rFont val="Times New Roman"/>
        <family val="1"/>
        <charset val="204"/>
      </rPr>
      <t>Полякова</t>
    </r>
  </si>
  <si>
    <t>3Д, 8Б, 6ые, 7ые, 9ые, 10ые, 11ые</t>
  </si>
  <si>
    <t>Финансовая грамотность
Бабкина</t>
  </si>
  <si>
    <t>Финансовая грамотность
Брязгунова</t>
  </si>
  <si>
    <t>Финансовая грамотность
Лесных</t>
  </si>
  <si>
    <r>
      <rPr>
        <b/>
        <sz val="22"/>
        <color theme="1"/>
        <rFont val="Times New Roman"/>
        <family val="1"/>
        <charset val="204"/>
      </rPr>
      <t xml:space="preserve">Математика
</t>
    </r>
    <r>
      <rPr>
        <b/>
        <sz val="16"/>
        <color theme="1"/>
        <rFont val="Times New Roman"/>
        <family val="1"/>
        <charset val="204"/>
      </rPr>
      <t>Лакаткина</t>
    </r>
  </si>
  <si>
    <r>
      <t xml:space="preserve">ИЗО
</t>
    </r>
    <r>
      <rPr>
        <b/>
        <sz val="16"/>
        <color theme="1"/>
        <rFont val="Times New Roman"/>
        <family val="1"/>
        <charset val="204"/>
      </rPr>
      <t>Ходырева</t>
    </r>
  </si>
  <si>
    <r>
      <rPr>
        <b/>
        <sz val="22"/>
        <color theme="1"/>
        <rFont val="Times New Roman"/>
        <family val="1"/>
        <charset val="204"/>
      </rPr>
      <t xml:space="preserve">Русский язык
</t>
    </r>
    <r>
      <rPr>
        <b/>
        <sz val="16"/>
        <color theme="1"/>
        <rFont val="Times New Roman"/>
        <family val="1"/>
        <charset val="204"/>
      </rPr>
      <t>Степаненко</t>
    </r>
  </si>
  <si>
    <r>
      <rPr>
        <b/>
        <sz val="22"/>
        <color theme="1"/>
        <rFont val="Times New Roman"/>
        <family val="1"/>
        <charset val="204"/>
      </rPr>
      <t xml:space="preserve">Литература
</t>
    </r>
    <r>
      <rPr>
        <b/>
        <sz val="16"/>
        <color theme="1"/>
        <rFont val="Times New Roman"/>
        <family val="1"/>
        <charset val="204"/>
      </rPr>
      <t>Жигулина</t>
    </r>
  </si>
  <si>
    <r>
      <t xml:space="preserve">Математика
</t>
    </r>
    <r>
      <rPr>
        <b/>
        <sz val="16"/>
        <color theme="1"/>
        <rFont val="Times New Roman"/>
        <family val="1"/>
        <charset val="204"/>
      </rPr>
      <t>Халеева</t>
    </r>
  </si>
  <si>
    <t>Финансовая грамотность
Савченко</t>
  </si>
  <si>
    <t>Разговоры о важном
Сырцева</t>
  </si>
  <si>
    <t>Россия - мои горизонты
Сырцева</t>
  </si>
  <si>
    <r>
      <rPr>
        <b/>
        <sz val="22"/>
        <color theme="1"/>
        <rFont val="Times New Roman"/>
        <family val="1"/>
        <charset val="204"/>
      </rPr>
      <t>Информатика</t>
    </r>
    <r>
      <rPr>
        <b/>
        <sz val="16"/>
        <color theme="1"/>
        <rFont val="Times New Roman"/>
        <family val="1"/>
        <charset val="204"/>
      </rPr>
      <t xml:space="preserve">
Иванова/Бабкин</t>
    </r>
  </si>
  <si>
    <r>
      <t xml:space="preserve">Физ.культура
</t>
    </r>
    <r>
      <rPr>
        <b/>
        <sz val="16"/>
        <color theme="1"/>
        <rFont val="Times New Roman"/>
        <family val="1"/>
        <charset val="204"/>
      </rPr>
      <t>Кадуцкий</t>
    </r>
  </si>
  <si>
    <r>
      <rPr>
        <b/>
        <sz val="22"/>
        <color theme="1"/>
        <rFont val="Times New Roman"/>
        <family val="1"/>
        <charset val="204"/>
      </rPr>
      <t xml:space="preserve">Информатика
</t>
    </r>
    <r>
      <rPr>
        <b/>
        <sz val="16"/>
        <color theme="1"/>
        <rFont val="Times New Roman"/>
        <family val="1"/>
        <charset val="204"/>
      </rPr>
      <t>Светлова/Иванова</t>
    </r>
  </si>
  <si>
    <r>
      <rPr>
        <b/>
        <sz val="22"/>
        <color theme="1"/>
        <rFont val="Times New Roman"/>
        <family val="1"/>
        <charset val="204"/>
      </rPr>
      <t xml:space="preserve">Физ.культура
</t>
    </r>
    <r>
      <rPr>
        <b/>
        <sz val="16"/>
        <color theme="1"/>
        <rFont val="Times New Roman"/>
        <family val="1"/>
        <charset val="204"/>
      </rPr>
      <t>Кадуцкий</t>
    </r>
  </si>
  <si>
    <r>
      <rPr>
        <b/>
        <sz val="22"/>
        <color theme="1"/>
        <rFont val="Times New Roman"/>
        <family val="1"/>
        <charset val="204"/>
      </rPr>
      <t>Общество</t>
    </r>
    <r>
      <rPr>
        <b/>
        <sz val="16"/>
        <color theme="1"/>
        <rFont val="Times New Roman"/>
        <family val="1"/>
        <charset val="204"/>
      </rPr>
      <t xml:space="preserve">
Паутова</t>
    </r>
  </si>
  <si>
    <r>
      <rPr>
        <b/>
        <sz val="22"/>
        <color theme="1"/>
        <rFont val="Times New Roman"/>
        <family val="1"/>
        <charset val="204"/>
      </rPr>
      <t xml:space="preserve">Физика
</t>
    </r>
    <r>
      <rPr>
        <b/>
        <sz val="18"/>
        <color theme="1"/>
        <rFont val="Times New Roman"/>
        <family val="1"/>
        <charset val="204"/>
      </rPr>
      <t>Федорова</t>
    </r>
  </si>
  <si>
    <r>
      <rPr>
        <b/>
        <sz val="22"/>
        <color theme="1"/>
        <rFont val="Times New Roman"/>
        <family val="1"/>
        <charset val="204"/>
      </rPr>
      <t xml:space="preserve">География
</t>
    </r>
    <r>
      <rPr>
        <b/>
        <sz val="16"/>
        <color theme="1"/>
        <rFont val="Times New Roman"/>
        <family val="1"/>
        <charset val="204"/>
      </rPr>
      <t>Балахничева</t>
    </r>
  </si>
  <si>
    <t>Разговоры о важном
Короленя</t>
  </si>
  <si>
    <t>Математика
Короленя</t>
  </si>
  <si>
    <t>Русский язык
Короленя</t>
  </si>
  <si>
    <t>Литературное чтение
Короленя</t>
  </si>
  <si>
    <t>Окружающий мир
Короленя</t>
  </si>
  <si>
    <t>Физическая культура
Холоденко</t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</si>
  <si>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Фейзулаева/Черкашина</t>
    </r>
  </si>
  <si>
    <r>
      <t xml:space="preserve">История
</t>
    </r>
    <r>
      <rPr>
        <b/>
        <sz val="16"/>
        <color theme="1"/>
        <rFont val="Times New Roman"/>
        <family val="1"/>
        <charset val="204"/>
      </rPr>
      <t>Паутова</t>
    </r>
  </si>
  <si>
    <r>
      <rPr>
        <b/>
        <sz val="22"/>
        <color theme="1"/>
        <rFont val="Times New Roman"/>
        <family val="1"/>
        <charset val="204"/>
      </rPr>
      <t xml:space="preserve">Физика
</t>
    </r>
    <r>
      <rPr>
        <b/>
        <sz val="16"/>
        <color theme="1"/>
        <rFont val="Times New Roman"/>
        <family val="1"/>
        <charset val="204"/>
      </rPr>
      <t>Федорова</t>
    </r>
  </si>
  <si>
    <r>
      <rPr>
        <b/>
        <sz val="22"/>
        <color theme="1"/>
        <rFont val="Times New Roman"/>
        <family val="1"/>
        <charset val="204"/>
      </rPr>
      <t xml:space="preserve">История
</t>
    </r>
    <r>
      <rPr>
        <b/>
        <sz val="16"/>
        <color theme="1"/>
        <rFont val="Times New Roman"/>
        <family val="1"/>
        <charset val="204"/>
      </rPr>
      <t>Ликарчук</t>
    </r>
  </si>
  <si>
    <r>
      <rPr>
        <b/>
        <sz val="22"/>
        <color theme="1"/>
        <rFont val="Times New Roman"/>
        <family val="1"/>
        <charset val="204"/>
      </rPr>
      <t xml:space="preserve">Математика
</t>
    </r>
    <r>
      <rPr>
        <b/>
        <sz val="16"/>
        <color theme="1"/>
        <rFont val="Times New Roman"/>
        <family val="1"/>
        <charset val="204"/>
      </rPr>
      <t>Растворцева</t>
    </r>
  </si>
  <si>
    <r>
      <t xml:space="preserve">Информатика
</t>
    </r>
    <r>
      <rPr>
        <b/>
        <sz val="16"/>
        <color theme="1"/>
        <rFont val="Times New Roman"/>
        <family val="1"/>
        <charset val="204"/>
      </rPr>
      <t>Светлова/Иванова</t>
    </r>
  </si>
  <si>
    <t>1А</t>
  </si>
  <si>
    <t>1Б</t>
  </si>
  <si>
    <t>1В</t>
  </si>
  <si>
    <t>1Г</t>
  </si>
  <si>
    <t>2А</t>
  </si>
  <si>
    <t>2В</t>
  </si>
  <si>
    <t>2Б</t>
  </si>
  <si>
    <t>2Г</t>
  </si>
  <si>
    <t>3А</t>
  </si>
  <si>
    <t>3Б</t>
  </si>
  <si>
    <t>3В</t>
  </si>
  <si>
    <t>3Г</t>
  </si>
  <si>
    <t>4А</t>
  </si>
  <si>
    <t>4Б</t>
  </si>
  <si>
    <t>4В</t>
  </si>
  <si>
    <t>4Д</t>
  </si>
  <si>
    <t>Время начала урока</t>
  </si>
  <si>
    <r>
      <t xml:space="preserve">Математика
</t>
    </r>
    <r>
      <rPr>
        <b/>
        <sz val="16"/>
        <color theme="1"/>
        <rFont val="Times New Roman"/>
        <family val="1"/>
        <charset val="204"/>
      </rPr>
      <t>Жиркова</t>
    </r>
  </si>
  <si>
    <t>Здорово быть здоровым
Денисенко</t>
  </si>
  <si>
    <t>Здорово быть здоровым
Немкова</t>
  </si>
  <si>
    <t>Здорово быть здоровым
Короленя</t>
  </si>
  <si>
    <t>В мире книг
Денисенко</t>
  </si>
  <si>
    <t>В мире книг
Немкова</t>
  </si>
  <si>
    <t>В мире книг
Григорчук</t>
  </si>
  <si>
    <t>В мире книг
Короленя</t>
  </si>
  <si>
    <t>Смотрю на мир глазами художника
Пучкова</t>
  </si>
  <si>
    <t>Мы — твои друзья
Денисенко</t>
  </si>
  <si>
    <t>Мы — твои друзья
Немкова</t>
  </si>
  <si>
    <t>Мы — твои друзья
Короленя</t>
  </si>
  <si>
    <t>Орлята России
Денисенко</t>
  </si>
  <si>
    <t>Орлята России
Немкова</t>
  </si>
  <si>
    <t>Орлята России
Григорчук</t>
  </si>
  <si>
    <t>Орлята России
Короленя</t>
  </si>
  <si>
    <t>Смотрю на мир глазами художника
Константинова</t>
  </si>
  <si>
    <t>Секреты речи
Бойко</t>
  </si>
  <si>
    <t>Футбол для всех
Сорокин</t>
  </si>
  <si>
    <t>Орлята России
Бабкина</t>
  </si>
  <si>
    <t>Орлята России
Брязгунова</t>
  </si>
  <si>
    <t>Орлята России
Савченко</t>
  </si>
  <si>
    <t>Орлята России
Лесных</t>
  </si>
  <si>
    <t>Здорово быть здоровым
Бабкина</t>
  </si>
  <si>
    <t>Здорово быть здоровым
Брязгунова</t>
  </si>
  <si>
    <t>Здорово быть здоровым
Савченко</t>
  </si>
  <si>
    <t>Здорово быть здоровым
Лесных</t>
  </si>
  <si>
    <t>Здорово быть здоровым
Пашнева</t>
  </si>
  <si>
    <t>Здорово быть здоровым
Константинова</t>
  </si>
  <si>
    <t>Футбол для всех
Кадуцкий</t>
  </si>
  <si>
    <t>Футбол для всех
Черникова</t>
  </si>
  <si>
    <t>В мире книг
Пашнева</t>
  </si>
  <si>
    <t>В мире книг
Константинова</t>
  </si>
  <si>
    <t>Орлята России
Пашнева</t>
  </si>
  <si>
    <t>Орлята России
Константинова</t>
  </si>
  <si>
    <t>Здорово быть здоровым
Чечина</t>
  </si>
  <si>
    <t>Здорово быть здоровым
Отиашвили</t>
  </si>
  <si>
    <t>В мире книг
Чечина</t>
  </si>
  <si>
    <t>В мире книг
Игнатович</t>
  </si>
  <si>
    <t>В мире книг
Отиашвили</t>
  </si>
  <si>
    <t>Орлята России
Отиашвили</t>
  </si>
  <si>
    <t>Орлята России
Чечина</t>
  </si>
  <si>
    <t>В мире книг
Бубликова</t>
  </si>
  <si>
    <t>В мире книг
Чефранова</t>
  </si>
  <si>
    <t>В мире книг
Божко</t>
  </si>
  <si>
    <t>Орлята России
Божко</t>
  </si>
  <si>
    <t>Орлята России
Бубликова</t>
  </si>
  <si>
    <t>Футбол для всех
Холоденко</t>
  </si>
  <si>
    <t>Звездная грамматика
Черкашина/
Звездное чтение
Каплина</t>
  </si>
  <si>
    <r>
      <t xml:space="preserve">География
</t>
    </r>
    <r>
      <rPr>
        <b/>
        <sz val="16"/>
        <color theme="1"/>
        <rFont val="Times New Roman"/>
        <family val="1"/>
        <charset val="204"/>
      </rPr>
      <t>Балахничева</t>
    </r>
  </si>
  <si>
    <r>
      <t xml:space="preserve">Математика
</t>
    </r>
    <r>
      <rPr>
        <b/>
        <sz val="16"/>
        <color theme="1"/>
        <rFont val="Times New Roman"/>
        <family val="1"/>
        <charset val="204"/>
      </rPr>
      <t>Котельникова</t>
    </r>
  </si>
  <si>
    <t>Россия - мои горизонты
Карамышев</t>
  </si>
  <si>
    <t>Математика
Котельникова</t>
  </si>
  <si>
    <t>Разговоры о важном
Сорочединова</t>
  </si>
  <si>
    <t>Разговоры о важном
Черненькая</t>
  </si>
  <si>
    <t>7Д</t>
  </si>
  <si>
    <t>2Д</t>
  </si>
  <si>
    <t>Математика
Черненькая</t>
  </si>
  <si>
    <t>Русский язык
Черненькая</t>
  </si>
  <si>
    <t>Окружающий мир
Черненькая</t>
  </si>
  <si>
    <t>Литературное чтение
Черненькая</t>
  </si>
  <si>
    <t>Здорово быть здоровым
Черненькая</t>
  </si>
  <si>
    <t>Орлята России
Черненькая</t>
  </si>
  <si>
    <t>В мире книг
Черненькая</t>
  </si>
  <si>
    <t>10А</t>
  </si>
  <si>
    <t>10Б</t>
  </si>
  <si>
    <t>10В</t>
  </si>
  <si>
    <t>10М</t>
  </si>
  <si>
    <t>Разговоры о важном
Воронина</t>
  </si>
  <si>
    <t>Разговоры о важном
Зейналов</t>
  </si>
  <si>
    <t>Физическая культура
Кадуцкий/Холоденко</t>
  </si>
  <si>
    <t>Орлята России
Чефранова</t>
  </si>
  <si>
    <t>Английский язык
Кравец/Лаврушина</t>
  </si>
  <si>
    <t>Английский язык
Кравец/Крамская</t>
  </si>
  <si>
    <t>Английский язык
Крамская/
Спельникова</t>
  </si>
  <si>
    <t>Мы-твои друзья
Черненькая</t>
  </si>
  <si>
    <t>Финансовая грамотность
Черненькая</t>
  </si>
  <si>
    <t>Финансовая грамотность
Денисенко</t>
  </si>
  <si>
    <t>Финансовая грамотность
Григорчук</t>
  </si>
  <si>
    <t>Финансовая грамотность
Немкова</t>
  </si>
  <si>
    <r>
      <t>Английский язык
Крамская/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Константинова</t>
    </r>
  </si>
  <si>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Констатинова</t>
    </r>
    <r>
      <rPr>
        <b/>
        <sz val="14"/>
        <color theme="1"/>
        <rFont val="Times New Roman"/>
        <family val="1"/>
        <charset val="204"/>
      </rPr>
      <t>/
Английский язык
Крамская</t>
    </r>
  </si>
  <si>
    <r>
      <rPr>
        <b/>
        <sz val="22"/>
        <rFont val="Times New Roman"/>
        <family val="1"/>
        <charset val="204"/>
      </rPr>
      <t>Английский язык</t>
    </r>
    <r>
      <rPr>
        <b/>
        <sz val="16"/>
        <rFont val="Times New Roman"/>
        <family val="1"/>
        <charset val="204"/>
      </rPr>
      <t xml:space="preserve">
Федосова/Кравец</t>
    </r>
  </si>
  <si>
    <r>
      <rPr>
        <b/>
        <sz val="22"/>
        <rFont val="Times New Roman"/>
        <family val="1"/>
        <charset val="204"/>
      </rPr>
      <t>Английский язык</t>
    </r>
    <r>
      <rPr>
        <b/>
        <sz val="16"/>
        <rFont val="Times New Roman"/>
        <family val="1"/>
        <charset val="204"/>
      </rPr>
      <t xml:space="preserve">
Фейзулаева/Кравец</t>
    </r>
  </si>
  <si>
    <r>
      <rPr>
        <b/>
        <sz val="22"/>
        <rFont val="Times New Roman"/>
        <family val="1"/>
        <charset val="204"/>
      </rPr>
      <t>Английский язык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Воронина/Спельникова</t>
    </r>
  </si>
  <si>
    <r>
      <rPr>
        <b/>
        <sz val="22"/>
        <rFont val="Times New Roman"/>
        <family val="1"/>
        <charset val="204"/>
      </rPr>
      <t>Английский язык</t>
    </r>
    <r>
      <rPr>
        <b/>
        <sz val="16"/>
        <rFont val="Times New Roman"/>
        <family val="1"/>
        <charset val="204"/>
      </rPr>
      <t xml:space="preserve">
Карагодина/
Спельникова</t>
    </r>
  </si>
  <si>
    <r>
      <rPr>
        <b/>
        <sz val="22"/>
        <rFont val="Times New Roman"/>
        <family val="1"/>
        <charset val="204"/>
      </rPr>
      <t>Англ./Нем. язык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Воронина/Кравец</t>
    </r>
  </si>
  <si>
    <r>
      <rPr>
        <b/>
        <sz val="22"/>
        <rFont val="Times New Roman"/>
        <family val="1"/>
        <charset val="204"/>
      </rPr>
      <t>Англ./Нем. язык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Спельникова/Крамская</t>
    </r>
  </si>
  <si>
    <r>
      <rPr>
        <b/>
        <sz val="22"/>
        <rFont val="Times New Roman"/>
        <family val="1"/>
        <charset val="204"/>
      </rPr>
      <t>Немецкий язык</t>
    </r>
    <r>
      <rPr>
        <b/>
        <sz val="16"/>
        <rFont val="Times New Roman"/>
        <family val="1"/>
        <charset val="204"/>
      </rPr>
      <t xml:space="preserve">
Кравец/Крамская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</si>
  <si>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Педько/Воронина</t>
    </r>
  </si>
  <si>
    <t>Россия - мои горизонты
Педько</t>
  </si>
  <si>
    <t>Россия - мои горизонты
Лакаткина</t>
  </si>
  <si>
    <t>Россия - мои горизонты
Растворцева</t>
  </si>
  <si>
    <r>
      <t xml:space="preserve">Русский язык
</t>
    </r>
    <r>
      <rPr>
        <b/>
        <sz val="16"/>
        <color theme="1"/>
        <rFont val="Times New Roman"/>
        <family val="1"/>
        <charset val="204"/>
      </rPr>
      <t>Радченко</t>
    </r>
  </si>
  <si>
    <t>Россия - мои горизонты
Радченко</t>
  </si>
  <si>
    <t>Россия - мои горизонты
Руденко</t>
  </si>
  <si>
    <r>
      <rPr>
        <b/>
        <u/>
        <sz val="20"/>
        <color theme="1"/>
        <rFont val="Times New Roman"/>
        <family val="1"/>
        <charset val="204"/>
      </rPr>
      <t xml:space="preserve">Практикум
 по орфогр.и пункт.
</t>
    </r>
    <r>
      <rPr>
        <b/>
        <u/>
        <sz val="16"/>
        <color theme="1"/>
        <rFont val="Times New Roman"/>
        <family val="1"/>
        <charset val="204"/>
      </rPr>
      <t>Степаненко</t>
    </r>
  </si>
  <si>
    <r>
      <rPr>
        <b/>
        <u/>
        <sz val="20"/>
        <color theme="1"/>
        <rFont val="Times New Roman"/>
        <family val="1"/>
        <charset val="204"/>
      </rPr>
      <t>В мире англ. языка</t>
    </r>
    <r>
      <rPr>
        <b/>
        <u/>
        <sz val="16"/>
        <color theme="1"/>
        <rFont val="Times New Roman"/>
        <family val="1"/>
        <charset val="204"/>
      </rPr>
      <t xml:space="preserve">
Педько/Карагодина</t>
    </r>
  </si>
  <si>
    <r>
      <rPr>
        <b/>
        <sz val="22"/>
        <color theme="1"/>
        <rFont val="Times New Roman"/>
        <family val="1"/>
        <charset val="204"/>
      </rPr>
      <t>Труд</t>
    </r>
    <r>
      <rPr>
        <b/>
        <sz val="16"/>
        <color theme="1"/>
        <rFont val="Times New Roman"/>
        <family val="1"/>
        <charset val="204"/>
      </rPr>
      <t xml:space="preserve">
Зейналов/Ястребинская</t>
    </r>
  </si>
  <si>
    <r>
      <rPr>
        <b/>
        <sz val="22"/>
        <color theme="1"/>
        <rFont val="Times New Roman"/>
        <family val="1"/>
        <charset val="204"/>
      </rPr>
      <t xml:space="preserve">Общество
</t>
    </r>
    <r>
      <rPr>
        <b/>
        <sz val="16"/>
        <color theme="1"/>
        <rFont val="Times New Roman"/>
        <family val="1"/>
        <charset val="204"/>
      </rPr>
      <t>Паутова</t>
    </r>
  </si>
  <si>
    <r>
      <rPr>
        <b/>
        <sz val="22"/>
        <color theme="1"/>
        <rFont val="Times New Roman"/>
        <family val="1"/>
        <charset val="204"/>
      </rPr>
      <t>Труд</t>
    </r>
    <r>
      <rPr>
        <b/>
        <sz val="16"/>
        <color theme="1"/>
        <rFont val="Times New Roman"/>
        <family val="1"/>
        <charset val="204"/>
      </rPr>
      <t xml:space="preserve">
Сырцева/Зейналов</t>
    </r>
  </si>
  <si>
    <r>
      <rPr>
        <b/>
        <sz val="22"/>
        <color theme="1"/>
        <rFont val="Times New Roman"/>
        <family val="1"/>
        <charset val="204"/>
      </rPr>
      <t>Труд</t>
    </r>
    <r>
      <rPr>
        <b/>
        <sz val="16"/>
        <color theme="1"/>
        <rFont val="Times New Roman"/>
        <family val="1"/>
        <charset val="204"/>
      </rPr>
      <t xml:space="preserve">
Сырцева/Ястребинская</t>
    </r>
  </si>
  <si>
    <r>
      <rPr>
        <b/>
        <u/>
        <sz val="20"/>
        <color theme="1"/>
        <rFont val="Times New Roman"/>
        <family val="1"/>
        <charset val="204"/>
      </rPr>
      <t>Математика для любознательных</t>
    </r>
    <r>
      <rPr>
        <b/>
        <u/>
        <sz val="22"/>
        <color theme="1"/>
        <rFont val="Times New Roman"/>
        <family val="1"/>
        <charset val="204"/>
      </rPr>
      <t xml:space="preserve">
</t>
    </r>
    <r>
      <rPr>
        <b/>
        <u/>
        <sz val="16"/>
        <color theme="1"/>
        <rFont val="Times New Roman"/>
        <family val="1"/>
        <charset val="204"/>
      </rPr>
      <t>Лакаткина</t>
    </r>
  </si>
  <si>
    <r>
      <rPr>
        <b/>
        <u/>
        <sz val="20"/>
        <color theme="1"/>
        <rFont val="Times New Roman"/>
        <family val="1"/>
        <charset val="204"/>
      </rPr>
      <t xml:space="preserve">Математика
 для любознательных
</t>
    </r>
    <r>
      <rPr>
        <b/>
        <u/>
        <sz val="16"/>
        <color theme="1"/>
        <rFont val="Times New Roman"/>
        <family val="1"/>
        <charset val="204"/>
      </rPr>
      <t>Растворцева</t>
    </r>
  </si>
  <si>
    <r>
      <rPr>
        <b/>
        <u/>
        <sz val="20"/>
        <color theme="1"/>
        <rFont val="Times New Roman"/>
        <family val="1"/>
        <charset val="204"/>
      </rPr>
      <t xml:space="preserve">Практикум
 по орфогр.и пункт.
</t>
    </r>
    <r>
      <rPr>
        <b/>
        <u/>
        <sz val="16"/>
        <color theme="1"/>
        <rFont val="Times New Roman"/>
        <family val="1"/>
        <charset val="204"/>
      </rPr>
      <t>Радченко</t>
    </r>
  </si>
  <si>
    <r>
      <rPr>
        <b/>
        <u/>
        <sz val="20"/>
        <color theme="1"/>
        <rFont val="Times New Roman"/>
        <family val="1"/>
        <charset val="204"/>
      </rPr>
      <t xml:space="preserve">Практикум
 по орфогр.и пункт.
</t>
    </r>
    <r>
      <rPr>
        <b/>
        <u/>
        <sz val="16"/>
        <color theme="1"/>
        <rFont val="Times New Roman"/>
        <family val="1"/>
        <charset val="204"/>
      </rPr>
      <t>Руденко</t>
    </r>
  </si>
  <si>
    <r>
      <t xml:space="preserve">Труд
</t>
    </r>
    <r>
      <rPr>
        <b/>
        <sz val="16"/>
        <color theme="1"/>
        <rFont val="Times New Roman"/>
        <family val="1"/>
        <charset val="204"/>
      </rPr>
      <t>Сырцева/Ястребинская</t>
    </r>
  </si>
  <si>
    <r>
      <rPr>
        <b/>
        <sz val="22"/>
        <rFont val="Times New Roman"/>
        <family val="1"/>
        <charset val="204"/>
      </rPr>
      <t>Труд</t>
    </r>
    <r>
      <rPr>
        <b/>
        <sz val="16"/>
        <rFont val="Times New Roman"/>
        <family val="1"/>
        <charset val="204"/>
      </rPr>
      <t xml:space="preserve">
Сырцева/Зейналов</t>
    </r>
  </si>
  <si>
    <r>
      <rPr>
        <b/>
        <sz val="22"/>
        <rFont val="Times New Roman"/>
        <family val="1"/>
        <charset val="204"/>
      </rPr>
      <t>Труд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Сырцева/Ястребинская</t>
    </r>
  </si>
  <si>
    <r>
      <rPr>
        <b/>
        <sz val="22"/>
        <rFont val="Times New Roman"/>
        <family val="1"/>
        <charset val="204"/>
      </rPr>
      <t>Труд</t>
    </r>
    <r>
      <rPr>
        <b/>
        <sz val="16"/>
        <rFont val="Times New Roman"/>
        <family val="1"/>
        <charset val="204"/>
      </rPr>
      <t xml:space="preserve">
Сырцева/Ястребинская</t>
    </r>
  </si>
  <si>
    <r>
      <rPr>
        <b/>
        <sz val="22"/>
        <rFont val="Times New Roman"/>
        <family val="1"/>
        <charset val="204"/>
      </rPr>
      <t>Труд</t>
    </r>
    <r>
      <rPr>
        <b/>
        <sz val="16"/>
        <rFont val="Times New Roman"/>
        <family val="1"/>
        <charset val="204"/>
      </rPr>
      <t xml:space="preserve">
Зейналов/Ястребинская</t>
    </r>
  </si>
  <si>
    <r>
      <rPr>
        <b/>
        <sz val="22"/>
        <rFont val="Times New Roman"/>
        <family val="1"/>
        <charset val="204"/>
      </rPr>
      <t>Музыка</t>
    </r>
    <r>
      <rPr>
        <b/>
        <sz val="16"/>
        <rFont val="Times New Roman"/>
        <family val="1"/>
        <charset val="204"/>
      </rPr>
      <t xml:space="preserve">
Зейналова</t>
    </r>
  </si>
  <si>
    <r>
      <rPr>
        <b/>
        <sz val="22"/>
        <rFont val="Times New Roman"/>
        <family val="1"/>
        <charset val="204"/>
      </rPr>
      <t>Математика</t>
    </r>
    <r>
      <rPr>
        <b/>
        <sz val="16"/>
        <rFont val="Times New Roman"/>
        <family val="1"/>
        <charset val="204"/>
      </rPr>
      <t xml:space="preserve">
Растворцева</t>
    </r>
  </si>
  <si>
    <r>
      <rPr>
        <b/>
        <sz val="22"/>
        <rFont val="Times New Roman"/>
        <family val="1"/>
        <charset val="204"/>
      </rPr>
      <t>Математика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Растворцева</t>
    </r>
  </si>
  <si>
    <r>
      <rPr>
        <b/>
        <sz val="22"/>
        <rFont val="Times New Roman"/>
        <family val="1"/>
        <charset val="204"/>
      </rPr>
      <t>Математика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Котельникова</t>
    </r>
  </si>
  <si>
    <r>
      <rPr>
        <b/>
        <sz val="22"/>
        <rFont val="Times New Roman"/>
        <family val="1"/>
        <charset val="204"/>
      </rPr>
      <t>Математика</t>
    </r>
    <r>
      <rPr>
        <b/>
        <sz val="16"/>
        <rFont val="Times New Roman"/>
        <family val="1"/>
        <charset val="204"/>
      </rPr>
      <t xml:space="preserve">
Михайлова</t>
    </r>
  </si>
  <si>
    <r>
      <rPr>
        <b/>
        <sz val="22"/>
        <rFont val="Times New Roman"/>
        <family val="1"/>
        <charset val="204"/>
      </rPr>
      <t>Английский язык</t>
    </r>
    <r>
      <rPr>
        <b/>
        <sz val="16"/>
        <rFont val="Times New Roman"/>
        <family val="1"/>
        <charset val="204"/>
      </rPr>
      <t xml:space="preserve">
Лаврушина/Спельникова</t>
    </r>
  </si>
  <si>
    <r>
      <rPr>
        <b/>
        <sz val="24"/>
        <rFont val="Times New Roman"/>
        <family val="1"/>
        <charset val="204"/>
      </rPr>
      <t>Математика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Михайлова</t>
    </r>
  </si>
  <si>
    <r>
      <rPr>
        <b/>
        <sz val="22"/>
        <rFont val="Times New Roman"/>
        <family val="1"/>
        <charset val="204"/>
      </rPr>
      <t>Русский язык</t>
    </r>
    <r>
      <rPr>
        <b/>
        <sz val="16"/>
        <rFont val="Times New Roman"/>
        <family val="1"/>
        <charset val="204"/>
      </rPr>
      <t xml:space="preserve">
Жигулина</t>
    </r>
  </si>
  <si>
    <r>
      <rPr>
        <b/>
        <sz val="22"/>
        <rFont val="Times New Roman"/>
        <family val="1"/>
        <charset val="204"/>
      </rPr>
      <t>Литература</t>
    </r>
    <r>
      <rPr>
        <b/>
        <sz val="16"/>
        <rFont val="Times New Roman"/>
        <family val="1"/>
        <charset val="204"/>
      </rPr>
      <t xml:space="preserve">
Жигулина</t>
    </r>
  </si>
  <si>
    <r>
      <rPr>
        <b/>
        <sz val="22"/>
        <color theme="1"/>
        <rFont val="Times New Roman"/>
        <family val="1"/>
        <charset val="204"/>
      </rPr>
      <t>Родной язык</t>
    </r>
    <r>
      <rPr>
        <b/>
        <sz val="16"/>
        <color theme="1"/>
        <rFont val="Times New Roman"/>
        <family val="1"/>
        <charset val="204"/>
      </rPr>
      <t xml:space="preserve">
Степаненко</t>
    </r>
  </si>
  <si>
    <r>
      <rPr>
        <b/>
        <sz val="22"/>
        <rFont val="Times New Roman"/>
        <family val="1"/>
        <charset val="204"/>
      </rPr>
      <t>Русский язык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Степаненко</t>
    </r>
  </si>
  <si>
    <r>
      <rPr>
        <b/>
        <sz val="22"/>
        <rFont val="Times New Roman"/>
        <family val="1"/>
        <charset val="204"/>
      </rPr>
      <t>Русский язык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Прохорова</t>
    </r>
  </si>
  <si>
    <r>
      <rPr>
        <b/>
        <sz val="22"/>
        <rFont val="Times New Roman"/>
        <family val="1"/>
        <charset val="204"/>
      </rPr>
      <t>Литература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Прохорова</t>
    </r>
  </si>
  <si>
    <r>
      <rPr>
        <b/>
        <sz val="22"/>
        <rFont val="Times New Roman"/>
        <family val="1"/>
        <charset val="204"/>
      </rPr>
      <t>Русский язык</t>
    </r>
    <r>
      <rPr>
        <b/>
        <sz val="16"/>
        <rFont val="Times New Roman"/>
        <family val="1"/>
        <charset val="204"/>
      </rPr>
      <t xml:space="preserve">
Сорочединова
</t>
    </r>
  </si>
  <si>
    <r>
      <rPr>
        <b/>
        <sz val="22"/>
        <rFont val="Times New Roman"/>
        <family val="1"/>
        <charset val="204"/>
      </rPr>
      <t>Русский язык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Сорочединова</t>
    </r>
  </si>
  <si>
    <r>
      <rPr>
        <b/>
        <sz val="22"/>
        <rFont val="Times New Roman"/>
        <family val="1"/>
        <charset val="204"/>
      </rPr>
      <t>Литература</t>
    </r>
    <r>
      <rPr>
        <b/>
        <sz val="16"/>
        <rFont val="Times New Roman"/>
        <family val="1"/>
        <charset val="204"/>
      </rPr>
      <t xml:space="preserve">
Игнатенко</t>
    </r>
  </si>
  <si>
    <r>
      <rPr>
        <b/>
        <sz val="22"/>
        <rFont val="Times New Roman"/>
        <family val="1"/>
        <charset val="204"/>
      </rPr>
      <t>Литература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Сорочединова</t>
    </r>
  </si>
  <si>
    <r>
      <t xml:space="preserve">Литература
</t>
    </r>
    <r>
      <rPr>
        <b/>
        <sz val="16"/>
        <rFont val="Times New Roman"/>
        <family val="1"/>
        <charset val="204"/>
      </rPr>
      <t>Игнатенко</t>
    </r>
  </si>
  <si>
    <r>
      <rPr>
        <b/>
        <sz val="22"/>
        <rFont val="Times New Roman"/>
        <family val="1"/>
        <charset val="204"/>
      </rPr>
      <t>Литература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Игнатенко</t>
    </r>
  </si>
  <si>
    <r>
      <rPr>
        <b/>
        <sz val="24"/>
        <rFont val="Times New Roman"/>
        <family val="1"/>
        <charset val="204"/>
      </rPr>
      <t>Русский язык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Сорочединова</t>
    </r>
    <r>
      <rPr>
        <b/>
        <sz val="18"/>
        <rFont val="Times New Roman"/>
        <family val="1"/>
        <charset val="204"/>
      </rPr>
      <t xml:space="preserve">
</t>
    </r>
  </si>
  <si>
    <r>
      <rPr>
        <b/>
        <sz val="22"/>
        <rFont val="Times New Roman"/>
        <family val="1"/>
        <charset val="204"/>
      </rPr>
      <t>География</t>
    </r>
    <r>
      <rPr>
        <b/>
        <sz val="16"/>
        <rFont val="Times New Roman"/>
        <family val="1"/>
        <charset val="204"/>
      </rPr>
      <t xml:space="preserve">
Балахничева</t>
    </r>
  </si>
  <si>
    <r>
      <rPr>
        <b/>
        <sz val="22"/>
        <rFont val="Times New Roman"/>
        <family val="1"/>
        <charset val="204"/>
      </rPr>
      <t>География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Балахничева</t>
    </r>
  </si>
  <si>
    <r>
      <rPr>
        <b/>
        <sz val="22"/>
        <rFont val="Times New Roman"/>
        <family val="1"/>
        <charset val="204"/>
      </rPr>
      <t>История</t>
    </r>
    <r>
      <rPr>
        <b/>
        <sz val="16"/>
        <rFont val="Times New Roman"/>
        <family val="1"/>
        <charset val="204"/>
      </rPr>
      <t xml:space="preserve">
Голованова</t>
    </r>
  </si>
  <si>
    <r>
      <rPr>
        <b/>
        <sz val="22"/>
        <rFont val="Times New Roman"/>
        <family val="1"/>
        <charset val="204"/>
      </rPr>
      <t>История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Голованова</t>
    </r>
  </si>
  <si>
    <r>
      <rPr>
        <b/>
        <sz val="22"/>
        <rFont val="Times New Roman"/>
        <family val="1"/>
        <charset val="204"/>
      </rPr>
      <t>Русский язык</t>
    </r>
    <r>
      <rPr>
        <b/>
        <sz val="16"/>
        <rFont val="Times New Roman"/>
        <family val="1"/>
        <charset val="204"/>
      </rPr>
      <t xml:space="preserve">
Сорочединова</t>
    </r>
  </si>
  <si>
    <r>
      <t xml:space="preserve">История
</t>
    </r>
    <r>
      <rPr>
        <b/>
        <sz val="16"/>
        <rFont val="Times New Roman"/>
        <family val="1"/>
        <charset val="204"/>
      </rPr>
      <t>Голованова</t>
    </r>
  </si>
  <si>
    <r>
      <rPr>
        <b/>
        <sz val="22"/>
        <rFont val="Times New Roman"/>
        <family val="1"/>
        <charset val="204"/>
      </rPr>
      <t xml:space="preserve">Литература
</t>
    </r>
    <r>
      <rPr>
        <b/>
        <sz val="16"/>
        <rFont val="Times New Roman"/>
        <family val="1"/>
        <charset val="204"/>
      </rPr>
      <t>Жигулина</t>
    </r>
  </si>
  <si>
    <r>
      <rPr>
        <b/>
        <sz val="22"/>
        <rFont val="Times New Roman"/>
        <family val="1"/>
        <charset val="204"/>
      </rPr>
      <t>Биология</t>
    </r>
    <r>
      <rPr>
        <b/>
        <sz val="16"/>
        <rFont val="Times New Roman"/>
        <family val="1"/>
        <charset val="204"/>
      </rPr>
      <t xml:space="preserve">
Полякова</t>
    </r>
  </si>
  <si>
    <r>
      <rPr>
        <b/>
        <sz val="22"/>
        <rFont val="Times New Roman"/>
        <family val="1"/>
        <charset val="204"/>
      </rPr>
      <t>Биология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Полякова</t>
    </r>
  </si>
  <si>
    <r>
      <rPr>
        <b/>
        <sz val="22"/>
        <rFont val="Times New Roman"/>
        <family val="1"/>
        <charset val="204"/>
      </rPr>
      <t>ОДНКНР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Белоусов</t>
    </r>
  </si>
  <si>
    <r>
      <rPr>
        <b/>
        <sz val="22"/>
        <rFont val="Times New Roman"/>
        <family val="1"/>
        <charset val="204"/>
      </rPr>
      <t>ОДНКНР</t>
    </r>
    <r>
      <rPr>
        <b/>
        <sz val="16"/>
        <rFont val="Times New Roman"/>
        <family val="1"/>
        <charset val="204"/>
      </rPr>
      <t xml:space="preserve">
Белоусов</t>
    </r>
  </si>
  <si>
    <t>Трудные вопросы 
математики
Растворцева</t>
  </si>
  <si>
    <r>
      <rPr>
        <b/>
        <sz val="22"/>
        <rFont val="Times New Roman"/>
        <family val="1"/>
        <charset val="204"/>
      </rPr>
      <t>Физ.культура</t>
    </r>
    <r>
      <rPr>
        <b/>
        <sz val="16"/>
        <rFont val="Times New Roman"/>
        <family val="1"/>
        <charset val="204"/>
      </rPr>
      <t xml:space="preserve">
Кадуцкий</t>
    </r>
  </si>
  <si>
    <r>
      <rPr>
        <b/>
        <sz val="22"/>
        <rFont val="Times New Roman"/>
        <family val="1"/>
        <charset val="204"/>
      </rPr>
      <t>Физ.культура</t>
    </r>
    <r>
      <rPr>
        <b/>
        <sz val="16"/>
        <rFont val="Times New Roman"/>
        <family val="1"/>
        <charset val="204"/>
      </rPr>
      <t xml:space="preserve">
Заболоцких</t>
    </r>
  </si>
  <si>
    <r>
      <rPr>
        <b/>
        <sz val="22"/>
        <rFont val="Times New Roman"/>
        <family val="1"/>
        <charset val="204"/>
      </rPr>
      <t>ИЗО</t>
    </r>
    <r>
      <rPr>
        <b/>
        <sz val="16"/>
        <rFont val="Times New Roman"/>
        <family val="1"/>
        <charset val="204"/>
      </rPr>
      <t xml:space="preserve">
Ходырева</t>
    </r>
  </si>
  <si>
    <r>
      <rPr>
        <b/>
        <sz val="22"/>
        <color theme="1"/>
        <rFont val="Times New Roman"/>
        <family val="1"/>
        <charset val="204"/>
      </rPr>
      <t>География</t>
    </r>
    <r>
      <rPr>
        <b/>
        <sz val="16"/>
        <color theme="1"/>
        <rFont val="Times New Roman"/>
        <family val="1"/>
        <charset val="204"/>
      </rPr>
      <t xml:space="preserve">
Амельченко</t>
    </r>
  </si>
  <si>
    <r>
      <rPr>
        <b/>
        <sz val="22"/>
        <color theme="1"/>
        <rFont val="Times New Roman"/>
        <family val="1"/>
        <charset val="204"/>
      </rPr>
      <t>ОБЗР</t>
    </r>
    <r>
      <rPr>
        <b/>
        <sz val="16"/>
        <color theme="1"/>
        <rFont val="Times New Roman"/>
        <family val="1"/>
        <charset val="204"/>
      </rPr>
      <t xml:space="preserve">
Донцов</t>
    </r>
  </si>
  <si>
    <r>
      <t xml:space="preserve">История
</t>
    </r>
    <r>
      <rPr>
        <b/>
        <sz val="16"/>
        <color theme="1"/>
        <rFont val="Times New Roman"/>
        <family val="1"/>
        <charset val="204"/>
      </rPr>
      <t>Голованова</t>
    </r>
  </si>
  <si>
    <r>
      <rPr>
        <b/>
        <sz val="22"/>
        <color theme="1"/>
        <rFont val="Times New Roman"/>
        <family val="1"/>
        <charset val="204"/>
      </rPr>
      <t>Биология</t>
    </r>
    <r>
      <rPr>
        <b/>
        <sz val="16"/>
        <color theme="1"/>
        <rFont val="Times New Roman"/>
        <family val="1"/>
        <charset val="204"/>
      </rPr>
      <t xml:space="preserve">
Половнева</t>
    </r>
  </si>
  <si>
    <r>
      <rPr>
        <b/>
        <sz val="22"/>
        <rFont val="Times New Roman"/>
        <family val="1"/>
        <charset val="204"/>
      </rPr>
      <t>Физ.культура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Кадуцкий</t>
    </r>
  </si>
  <si>
    <r>
      <rPr>
        <b/>
        <sz val="22"/>
        <color theme="1"/>
        <rFont val="Times New Roman"/>
        <family val="1"/>
        <charset val="204"/>
      </rPr>
      <t xml:space="preserve">История
</t>
    </r>
    <r>
      <rPr>
        <b/>
        <sz val="16"/>
        <color theme="1"/>
        <rFont val="Times New Roman"/>
        <family val="1"/>
        <charset val="204"/>
      </rPr>
      <t>Голованова</t>
    </r>
  </si>
  <si>
    <r>
      <t xml:space="preserve">ОБЗР
</t>
    </r>
    <r>
      <rPr>
        <b/>
        <sz val="16"/>
        <color theme="1"/>
        <rFont val="Times New Roman"/>
        <family val="1"/>
        <charset val="204"/>
      </rPr>
      <t>Донцов</t>
    </r>
  </si>
  <si>
    <r>
      <rPr>
        <b/>
        <sz val="22"/>
        <rFont val="Times New Roman"/>
        <family val="1"/>
        <charset val="204"/>
      </rPr>
      <t xml:space="preserve">Физ.культура
</t>
    </r>
    <r>
      <rPr>
        <b/>
        <sz val="16"/>
        <rFont val="Times New Roman"/>
        <family val="1"/>
        <charset val="204"/>
      </rPr>
      <t>Заболоцких</t>
    </r>
  </si>
  <si>
    <r>
      <rPr>
        <b/>
        <sz val="22"/>
        <rFont val="Times New Roman"/>
        <family val="1"/>
        <charset val="204"/>
      </rPr>
      <t xml:space="preserve">Биология
</t>
    </r>
    <r>
      <rPr>
        <b/>
        <sz val="16"/>
        <rFont val="Times New Roman"/>
        <family val="1"/>
        <charset val="204"/>
      </rPr>
      <t>Полякова</t>
    </r>
  </si>
  <si>
    <r>
      <rPr>
        <b/>
        <u/>
        <sz val="22"/>
        <color theme="1"/>
        <rFont val="Times New Roman"/>
        <family val="1"/>
        <charset val="204"/>
      </rPr>
      <t xml:space="preserve">Введение в информатику
</t>
    </r>
    <r>
      <rPr>
        <b/>
        <u/>
        <sz val="16"/>
        <color theme="1"/>
        <rFont val="Times New Roman"/>
        <family val="1"/>
        <charset val="204"/>
      </rPr>
      <t>Бабкин/Иванова</t>
    </r>
  </si>
  <si>
    <r>
      <rPr>
        <b/>
        <sz val="22"/>
        <color theme="1"/>
        <rFont val="Times New Roman"/>
        <family val="1"/>
        <charset val="204"/>
      </rPr>
      <t xml:space="preserve">Литература
</t>
    </r>
    <r>
      <rPr>
        <b/>
        <sz val="16"/>
        <color theme="1"/>
        <rFont val="Times New Roman"/>
        <family val="1"/>
        <charset val="204"/>
      </rPr>
      <t>Бакланова</t>
    </r>
  </si>
  <si>
    <r>
      <t xml:space="preserve">Химия
</t>
    </r>
    <r>
      <rPr>
        <b/>
        <sz val="16"/>
        <color theme="1"/>
        <rFont val="Times New Roman"/>
        <family val="1"/>
        <charset val="204"/>
      </rPr>
      <t>Токарь</t>
    </r>
  </si>
  <si>
    <r>
      <rPr>
        <b/>
        <sz val="22"/>
        <color theme="1"/>
        <rFont val="Times New Roman"/>
        <family val="1"/>
        <charset val="204"/>
      </rPr>
      <t xml:space="preserve">Математика
</t>
    </r>
    <r>
      <rPr>
        <b/>
        <sz val="16"/>
        <color theme="1"/>
        <rFont val="Times New Roman"/>
        <family val="1"/>
        <charset val="204"/>
      </rPr>
      <t>Михайлова</t>
    </r>
  </si>
  <si>
    <r>
      <t xml:space="preserve">Родной язык
</t>
    </r>
    <r>
      <rPr>
        <b/>
        <sz val="16"/>
        <color theme="1"/>
        <rFont val="Times New Roman"/>
        <family val="1"/>
        <charset val="204"/>
      </rPr>
      <t>Руденко</t>
    </r>
  </si>
  <si>
    <t>Математика
Жиркова</t>
  </si>
  <si>
    <r>
      <t xml:space="preserve">Физика
</t>
    </r>
    <r>
      <rPr>
        <b/>
        <sz val="16"/>
        <color theme="1"/>
        <rFont val="Times New Roman"/>
        <family val="1"/>
        <charset val="204"/>
      </rPr>
      <t>Лютенко</t>
    </r>
  </si>
  <si>
    <r>
      <rPr>
        <b/>
        <sz val="22"/>
        <color theme="1"/>
        <rFont val="Times New Roman"/>
        <family val="1"/>
        <charset val="204"/>
      </rPr>
      <t xml:space="preserve">Литература
</t>
    </r>
    <r>
      <rPr>
        <b/>
        <sz val="16"/>
        <color theme="1"/>
        <rFont val="Times New Roman"/>
        <family val="1"/>
        <charset val="204"/>
      </rPr>
      <t>Сорочединова</t>
    </r>
  </si>
  <si>
    <r>
      <rPr>
        <b/>
        <sz val="22"/>
        <color theme="1"/>
        <rFont val="Times New Roman"/>
        <family val="1"/>
        <charset val="204"/>
      </rPr>
      <t>Информатика</t>
    </r>
    <r>
      <rPr>
        <b/>
        <sz val="16"/>
        <color theme="1"/>
        <rFont val="Times New Roman"/>
        <family val="1"/>
        <charset val="204"/>
      </rPr>
      <t xml:space="preserve">
Светлова/Иванова</t>
    </r>
  </si>
  <si>
    <r>
      <rPr>
        <b/>
        <sz val="22"/>
        <color theme="1"/>
        <rFont val="Times New Roman"/>
        <family val="1"/>
        <charset val="204"/>
      </rPr>
      <t xml:space="preserve">Химия
</t>
    </r>
    <r>
      <rPr>
        <b/>
        <sz val="16"/>
        <color theme="1"/>
        <rFont val="Times New Roman"/>
        <family val="1"/>
        <charset val="204"/>
      </rPr>
      <t>Токарь</t>
    </r>
  </si>
  <si>
    <r>
      <rPr>
        <b/>
        <sz val="22"/>
        <color theme="1"/>
        <rFont val="Times New Roman"/>
        <family val="1"/>
        <charset val="204"/>
      </rPr>
      <t xml:space="preserve">География
</t>
    </r>
    <r>
      <rPr>
        <b/>
        <sz val="16"/>
        <color theme="1"/>
        <rFont val="Times New Roman"/>
        <family val="1"/>
        <charset val="204"/>
      </rPr>
      <t>Амельченко</t>
    </r>
  </si>
  <si>
    <r>
      <rPr>
        <b/>
        <sz val="22"/>
        <color theme="1"/>
        <rFont val="Times New Roman"/>
        <family val="1"/>
        <charset val="204"/>
      </rPr>
      <t>Труд</t>
    </r>
    <r>
      <rPr>
        <b/>
        <sz val="16"/>
        <color theme="1"/>
        <rFont val="Times New Roman"/>
        <family val="1"/>
        <charset val="204"/>
      </rPr>
      <t xml:space="preserve">
Зейналов/Сырцева</t>
    </r>
  </si>
  <si>
    <r>
      <rPr>
        <b/>
        <sz val="22"/>
        <color theme="1"/>
        <rFont val="Times New Roman"/>
        <family val="1"/>
        <charset val="204"/>
      </rPr>
      <t xml:space="preserve">Английский язык
</t>
    </r>
    <r>
      <rPr>
        <b/>
        <sz val="16"/>
        <color theme="1"/>
        <rFont val="Times New Roman"/>
        <family val="1"/>
        <charset val="204"/>
      </rPr>
      <t>Фейзулаева/Карагодина</t>
    </r>
  </si>
  <si>
    <r>
      <rPr>
        <b/>
        <sz val="22"/>
        <color theme="1"/>
        <rFont val="Times New Roman"/>
        <family val="1"/>
        <charset val="204"/>
      </rPr>
      <t>Информатика</t>
    </r>
    <r>
      <rPr>
        <b/>
        <sz val="16"/>
        <color theme="1"/>
        <rFont val="Times New Roman"/>
        <family val="1"/>
        <charset val="204"/>
      </rPr>
      <t xml:space="preserve">
Иванова/Светлова</t>
    </r>
  </si>
  <si>
    <r>
      <rPr>
        <b/>
        <sz val="22"/>
        <color theme="1"/>
        <rFont val="Times New Roman"/>
        <family val="1"/>
        <charset val="204"/>
      </rPr>
      <t xml:space="preserve">Информатика
</t>
    </r>
    <r>
      <rPr>
        <b/>
        <sz val="16"/>
        <color theme="1"/>
        <rFont val="Times New Roman"/>
        <family val="1"/>
        <charset val="204"/>
      </rPr>
      <t>ИвановаСветлова</t>
    </r>
  </si>
  <si>
    <r>
      <t xml:space="preserve">Английский язык
</t>
    </r>
    <r>
      <rPr>
        <b/>
        <sz val="16"/>
        <color theme="1"/>
        <rFont val="Times New Roman"/>
        <family val="1"/>
        <charset val="204"/>
      </rPr>
      <t>Черкашина/Фейзулаева</t>
    </r>
  </si>
  <si>
    <r>
      <rPr>
        <b/>
        <sz val="22"/>
        <rFont val="Times New Roman"/>
        <family val="1"/>
        <charset val="204"/>
      </rPr>
      <t xml:space="preserve">Математика
</t>
    </r>
    <r>
      <rPr>
        <b/>
        <sz val="16"/>
        <rFont val="Times New Roman"/>
        <family val="1"/>
        <charset val="204"/>
      </rPr>
      <t>Растворцева</t>
    </r>
  </si>
  <si>
    <r>
      <rPr>
        <b/>
        <sz val="22"/>
        <rFont val="Times New Roman"/>
        <family val="1"/>
        <charset val="204"/>
      </rPr>
      <t xml:space="preserve">Русский язык
</t>
    </r>
    <r>
      <rPr>
        <b/>
        <sz val="16"/>
        <rFont val="Times New Roman"/>
        <family val="1"/>
        <charset val="204"/>
      </rPr>
      <t>Сорочединова</t>
    </r>
  </si>
  <si>
    <r>
      <rPr>
        <b/>
        <sz val="22"/>
        <rFont val="Times New Roman"/>
        <family val="1"/>
        <charset val="204"/>
      </rPr>
      <t xml:space="preserve">Литература
</t>
    </r>
    <r>
      <rPr>
        <b/>
        <sz val="16"/>
        <rFont val="Times New Roman"/>
        <family val="1"/>
        <charset val="204"/>
      </rPr>
      <t>Сорочединова</t>
    </r>
  </si>
  <si>
    <r>
      <rPr>
        <b/>
        <sz val="22"/>
        <color theme="1"/>
        <rFont val="Times New Roman"/>
        <family val="1"/>
        <charset val="204"/>
      </rPr>
      <t xml:space="preserve">Русский язык
</t>
    </r>
    <r>
      <rPr>
        <b/>
        <sz val="16"/>
        <color theme="1"/>
        <rFont val="Times New Roman"/>
        <family val="1"/>
        <charset val="204"/>
      </rPr>
      <t>Сорочединова</t>
    </r>
  </si>
  <si>
    <r>
      <t xml:space="preserve">Математика
</t>
    </r>
    <r>
      <rPr>
        <b/>
        <sz val="16"/>
        <color theme="1"/>
        <rFont val="Times New Roman"/>
        <family val="1"/>
        <charset val="204"/>
      </rPr>
      <t>Растворцева</t>
    </r>
  </si>
  <si>
    <r>
      <t xml:space="preserve">Труд
</t>
    </r>
    <r>
      <rPr>
        <b/>
        <sz val="16"/>
        <color theme="1"/>
        <rFont val="Times New Roman"/>
        <family val="1"/>
        <charset val="204"/>
      </rPr>
      <t>Сырцева/Зейналов</t>
    </r>
  </si>
  <si>
    <r>
      <rPr>
        <b/>
        <sz val="22"/>
        <color theme="1"/>
        <rFont val="Times New Roman"/>
        <family val="1"/>
        <charset val="204"/>
      </rPr>
      <t>Родной язык</t>
    </r>
    <r>
      <rPr>
        <b/>
        <sz val="16"/>
        <color theme="1"/>
        <rFont val="Times New Roman"/>
        <family val="1"/>
        <charset val="204"/>
      </rPr>
      <t xml:space="preserve">
Зейналова</t>
    </r>
  </si>
  <si>
    <r>
      <t xml:space="preserve">Труд
</t>
    </r>
    <r>
      <rPr>
        <b/>
        <sz val="16"/>
        <color theme="1"/>
        <rFont val="Times New Roman"/>
        <family val="1"/>
        <charset val="204"/>
      </rPr>
      <t>Зейналов/Сырцева</t>
    </r>
  </si>
  <si>
    <r>
      <rPr>
        <b/>
        <sz val="24"/>
        <rFont val="Times New Roman"/>
        <family val="1"/>
        <charset val="204"/>
      </rPr>
      <t>Физ.культура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Кадуцкий</t>
    </r>
  </si>
  <si>
    <r>
      <rPr>
        <b/>
        <sz val="22"/>
        <rFont val="Times New Roman"/>
        <family val="1"/>
        <charset val="204"/>
      </rPr>
      <t>Литература
С</t>
    </r>
    <r>
      <rPr>
        <b/>
        <sz val="16"/>
        <rFont val="Times New Roman"/>
        <family val="1"/>
        <charset val="204"/>
      </rPr>
      <t>орочединова</t>
    </r>
  </si>
  <si>
    <r>
      <t xml:space="preserve">Русский язык
</t>
    </r>
    <r>
      <rPr>
        <b/>
        <sz val="16"/>
        <color theme="1"/>
        <rFont val="Times New Roman"/>
        <family val="1"/>
        <charset val="204"/>
      </rPr>
      <t>Сорочединова</t>
    </r>
  </si>
  <si>
    <r>
      <t xml:space="preserve">Биология
</t>
    </r>
    <r>
      <rPr>
        <b/>
        <sz val="16"/>
        <color theme="1"/>
        <rFont val="Times New Roman"/>
        <family val="1"/>
        <charset val="204"/>
      </rPr>
      <t>Полякова</t>
    </r>
  </si>
  <si>
    <r>
      <rPr>
        <b/>
        <sz val="22"/>
        <color theme="1"/>
        <rFont val="Times New Roman"/>
        <family val="1"/>
        <charset val="204"/>
      </rPr>
      <t xml:space="preserve">Музыка
</t>
    </r>
    <r>
      <rPr>
        <b/>
        <sz val="16"/>
        <color theme="1"/>
        <rFont val="Times New Roman"/>
        <family val="1"/>
        <charset val="204"/>
      </rPr>
      <t>Зейналова</t>
    </r>
  </si>
  <si>
    <r>
      <t xml:space="preserve">Русский язык
</t>
    </r>
    <r>
      <rPr>
        <b/>
        <sz val="16"/>
        <rFont val="Times New Roman"/>
        <family val="1"/>
        <charset val="204"/>
      </rPr>
      <t>Степаненко</t>
    </r>
  </si>
  <si>
    <r>
      <rPr>
        <b/>
        <sz val="22"/>
        <rFont val="Times New Roman"/>
        <family val="1"/>
        <charset val="204"/>
      </rPr>
      <t xml:space="preserve">Русский язык
</t>
    </r>
    <r>
      <rPr>
        <b/>
        <sz val="16"/>
        <rFont val="Times New Roman"/>
        <family val="1"/>
        <charset val="204"/>
      </rPr>
      <t>Степаненко</t>
    </r>
  </si>
  <si>
    <r>
      <rPr>
        <b/>
        <sz val="22"/>
        <color theme="1"/>
        <rFont val="Times New Roman"/>
        <family val="1"/>
        <charset val="204"/>
      </rPr>
      <t>Английский язык</t>
    </r>
    <r>
      <rPr>
        <b/>
        <sz val="16"/>
        <color theme="1"/>
        <rFont val="Times New Roman"/>
        <family val="1"/>
        <charset val="204"/>
      </rPr>
      <t xml:space="preserve">
Спельникова/Фейзулаева</t>
    </r>
  </si>
  <si>
    <r>
      <rPr>
        <b/>
        <sz val="22"/>
        <color theme="1"/>
        <rFont val="Times New Roman"/>
        <family val="1"/>
        <charset val="204"/>
      </rPr>
      <t xml:space="preserve">Русский язык
</t>
    </r>
    <r>
      <rPr>
        <b/>
        <sz val="16"/>
        <color theme="1"/>
        <rFont val="Times New Roman"/>
        <family val="1"/>
        <charset val="204"/>
      </rPr>
      <t>Жигулина</t>
    </r>
  </si>
  <si>
    <r>
      <rPr>
        <b/>
        <sz val="22"/>
        <color theme="1"/>
        <rFont val="Times New Roman"/>
        <family val="1"/>
        <charset val="204"/>
      </rPr>
      <t xml:space="preserve">Родной язык
</t>
    </r>
    <r>
      <rPr>
        <b/>
        <sz val="16"/>
        <color theme="1"/>
        <rFont val="Times New Roman"/>
        <family val="1"/>
        <charset val="204"/>
      </rPr>
      <t>Радченко</t>
    </r>
  </si>
  <si>
    <r>
      <rPr>
        <b/>
        <sz val="22"/>
        <color theme="1"/>
        <rFont val="Times New Roman"/>
        <family val="1"/>
        <charset val="204"/>
      </rPr>
      <t>Родной язык</t>
    </r>
    <r>
      <rPr>
        <b/>
        <sz val="16"/>
        <color theme="1"/>
        <rFont val="Times New Roman"/>
        <family val="1"/>
        <charset val="204"/>
      </rPr>
      <t xml:space="preserve">
Сорочединова</t>
    </r>
  </si>
  <si>
    <r>
      <rPr>
        <b/>
        <sz val="22"/>
        <color theme="1"/>
        <rFont val="Times New Roman"/>
        <family val="1"/>
        <charset val="204"/>
      </rPr>
      <t xml:space="preserve">Биология
</t>
    </r>
    <r>
      <rPr>
        <b/>
        <sz val="16"/>
        <color theme="1"/>
        <rFont val="Times New Roman"/>
        <family val="1"/>
        <charset val="204"/>
      </rPr>
      <t>Половнева</t>
    </r>
  </si>
  <si>
    <r>
      <t xml:space="preserve">География
</t>
    </r>
    <r>
      <rPr>
        <b/>
        <sz val="16"/>
        <rFont val="Times New Roman"/>
        <family val="1"/>
        <charset val="204"/>
      </rPr>
      <t>Балахничева</t>
    </r>
  </si>
  <si>
    <r>
      <t xml:space="preserve">Информатика
</t>
    </r>
    <r>
      <rPr>
        <b/>
        <sz val="16"/>
        <color theme="1"/>
        <rFont val="Times New Roman"/>
        <family val="1"/>
        <charset val="204"/>
      </rPr>
      <t>Иванова/Светлова</t>
    </r>
  </si>
  <si>
    <r>
      <rPr>
        <b/>
        <sz val="22"/>
        <color theme="1"/>
        <rFont val="Times New Roman"/>
        <family val="1"/>
        <charset val="204"/>
      </rPr>
      <t xml:space="preserve">Математика
</t>
    </r>
    <r>
      <rPr>
        <b/>
        <sz val="16"/>
        <color theme="1"/>
        <rFont val="Times New Roman"/>
        <family val="1"/>
        <charset val="204"/>
      </rPr>
      <t>Халеева</t>
    </r>
  </si>
  <si>
    <r>
      <rPr>
        <b/>
        <sz val="22"/>
        <color theme="1"/>
        <rFont val="Times New Roman"/>
        <family val="1"/>
        <charset val="204"/>
      </rPr>
      <t xml:space="preserve">Родной язык
</t>
    </r>
    <r>
      <rPr>
        <b/>
        <sz val="16"/>
        <color theme="1"/>
        <rFont val="Times New Roman"/>
        <family val="1"/>
        <charset val="204"/>
      </rPr>
      <t>Жигулина</t>
    </r>
  </si>
  <si>
    <r>
      <rPr>
        <b/>
        <sz val="22"/>
        <rFont val="Times New Roman"/>
        <family val="1"/>
        <charset val="204"/>
      </rPr>
      <t>Математика</t>
    </r>
    <r>
      <rPr>
        <b/>
        <sz val="16"/>
        <rFont val="Times New Roman"/>
        <family val="1"/>
        <charset val="204"/>
      </rPr>
      <t xml:space="preserve">
Котельникова</t>
    </r>
  </si>
  <si>
    <r>
      <t xml:space="preserve">Литература
</t>
    </r>
    <r>
      <rPr>
        <b/>
        <sz val="16"/>
        <rFont val="Times New Roman"/>
        <family val="1"/>
        <charset val="204"/>
      </rPr>
      <t>Жигулина</t>
    </r>
  </si>
  <si>
    <r>
      <rPr>
        <b/>
        <sz val="22"/>
        <rFont val="Times New Roman"/>
        <family val="1"/>
        <charset val="204"/>
      </rPr>
      <t>Русский язык</t>
    </r>
    <r>
      <rPr>
        <b/>
        <sz val="18"/>
        <rFont val="Times New Roman"/>
        <family val="1"/>
        <charset val="204"/>
      </rPr>
      <t xml:space="preserve">
Жигулина</t>
    </r>
  </si>
  <si>
    <r>
      <rPr>
        <b/>
        <sz val="22"/>
        <color theme="1"/>
        <rFont val="Times New Roman"/>
        <family val="1"/>
        <charset val="204"/>
      </rPr>
      <t>Информатика</t>
    </r>
    <r>
      <rPr>
        <b/>
        <sz val="16"/>
        <color theme="1"/>
        <rFont val="Times New Roman"/>
        <family val="1"/>
        <charset val="204"/>
      </rPr>
      <t xml:space="preserve">
Бабкин/Светлова</t>
    </r>
  </si>
  <si>
    <r>
      <rPr>
        <b/>
        <sz val="22"/>
        <color rgb="FF000000"/>
        <rFont val="Times New Roman"/>
        <family val="1"/>
        <charset val="204"/>
      </rPr>
      <t>Русский язык</t>
    </r>
    <r>
      <rPr>
        <b/>
        <sz val="16"/>
        <color rgb="FF000000"/>
        <rFont val="Times New Roman"/>
        <family val="1"/>
        <charset val="204"/>
      </rPr>
      <t xml:space="preserve">
Сайненко</t>
    </r>
  </si>
  <si>
    <r>
      <t xml:space="preserve">История
</t>
    </r>
    <r>
      <rPr>
        <b/>
        <sz val="16"/>
        <color theme="1"/>
        <rFont val="Times New Roman"/>
        <family val="1"/>
        <charset val="204"/>
      </rPr>
      <t>Николаенко</t>
    </r>
  </si>
  <si>
    <r>
      <rPr>
        <b/>
        <sz val="22"/>
        <color theme="1"/>
        <rFont val="Times New Roman"/>
        <family val="1"/>
        <charset val="204"/>
      </rPr>
      <t>Фин.грамотность</t>
    </r>
    <r>
      <rPr>
        <b/>
        <sz val="16"/>
        <color theme="1"/>
        <rFont val="Times New Roman"/>
        <family val="1"/>
        <charset val="204"/>
      </rPr>
      <t xml:space="preserve">
Николаенко</t>
    </r>
  </si>
  <si>
    <r>
      <rPr>
        <b/>
        <u/>
        <sz val="20"/>
        <color theme="1"/>
        <rFont val="Times New Roman"/>
        <family val="1"/>
        <charset val="204"/>
      </rPr>
      <t>В мире англ.языка</t>
    </r>
    <r>
      <rPr>
        <b/>
        <u/>
        <sz val="16"/>
        <color theme="1"/>
        <rFont val="Times New Roman"/>
        <family val="1"/>
        <charset val="204"/>
      </rPr>
      <t xml:space="preserve">
Спельникова/Педько</t>
    </r>
  </si>
  <si>
    <r>
      <rPr>
        <b/>
        <u/>
        <sz val="20"/>
        <color theme="1"/>
        <rFont val="Times New Roman"/>
        <family val="1"/>
        <charset val="204"/>
      </rPr>
      <t>Практикум по орфогр. и пунктуации</t>
    </r>
    <r>
      <rPr>
        <b/>
        <u/>
        <sz val="16"/>
        <color theme="1"/>
        <rFont val="Times New Roman"/>
        <family val="1"/>
        <charset val="204"/>
      </rPr>
      <t xml:space="preserve">
Степаненко</t>
    </r>
  </si>
  <si>
    <r>
      <t xml:space="preserve">Физ.культура
</t>
    </r>
    <r>
      <rPr>
        <b/>
        <sz val="16"/>
        <color theme="1"/>
        <rFont val="Times New Roman"/>
        <family val="1"/>
        <charset val="204"/>
      </rPr>
      <t>Сорокин</t>
    </r>
  </si>
  <si>
    <r>
      <rPr>
        <b/>
        <sz val="22"/>
        <color theme="1"/>
        <rFont val="Times New Roman"/>
        <family val="1"/>
        <charset val="204"/>
      </rPr>
      <t xml:space="preserve">Литература
</t>
    </r>
    <r>
      <rPr>
        <b/>
        <sz val="16"/>
        <color theme="1"/>
        <rFont val="Times New Roman"/>
        <family val="1"/>
        <charset val="204"/>
      </rPr>
      <t>Степаненко</t>
    </r>
  </si>
  <si>
    <r>
      <t>География</t>
    </r>
    <r>
      <rPr>
        <b/>
        <sz val="16"/>
        <color theme="1"/>
        <rFont val="Times New Roman"/>
        <family val="1"/>
        <charset val="204"/>
      </rPr>
      <t xml:space="preserve">
Балахничева</t>
    </r>
  </si>
  <si>
    <r>
      <rPr>
        <b/>
        <u/>
        <sz val="20"/>
        <color theme="1"/>
        <rFont val="Times New Roman"/>
        <family val="1"/>
        <charset val="204"/>
      </rPr>
      <t>Практикум по орфогр. и пунктуации</t>
    </r>
    <r>
      <rPr>
        <b/>
        <u/>
        <sz val="16"/>
        <color theme="1"/>
        <rFont val="Times New Roman"/>
        <family val="1"/>
        <charset val="204"/>
      </rPr>
      <t xml:space="preserve">
Жигулина</t>
    </r>
  </si>
  <si>
    <r>
      <t xml:space="preserve">Английский язык
</t>
    </r>
    <r>
      <rPr>
        <b/>
        <sz val="16"/>
        <color theme="1"/>
        <rFont val="Times New Roman"/>
        <family val="1"/>
        <charset val="204"/>
      </rPr>
      <t>Воронина/Лаврушина</t>
    </r>
  </si>
  <si>
    <r>
      <rPr>
        <b/>
        <u/>
        <sz val="20"/>
        <color theme="1"/>
        <rFont val="Times New Roman"/>
        <family val="1"/>
        <charset val="204"/>
      </rPr>
      <t>Практикум по орфогр.и пунктуации</t>
    </r>
    <r>
      <rPr>
        <b/>
        <u/>
        <sz val="16"/>
        <color theme="1"/>
        <rFont val="Times New Roman"/>
        <family val="1"/>
        <charset val="204"/>
      </rPr>
      <t xml:space="preserve">
Радченко</t>
    </r>
  </si>
  <si>
    <r>
      <rPr>
        <b/>
        <sz val="22"/>
        <color theme="1"/>
        <rFont val="Times New Roman"/>
        <family val="1"/>
        <charset val="204"/>
      </rPr>
      <t>Информатика</t>
    </r>
    <r>
      <rPr>
        <b/>
        <sz val="16"/>
        <color theme="1"/>
        <rFont val="Times New Roman"/>
        <family val="1"/>
        <charset val="204"/>
      </rPr>
      <t xml:space="preserve">
Бабкин/Иванова</t>
    </r>
  </si>
  <si>
    <r>
      <rPr>
        <b/>
        <sz val="22"/>
        <color theme="1"/>
        <rFont val="Times New Roman"/>
        <family val="1"/>
        <charset val="204"/>
      </rPr>
      <t xml:space="preserve">Общество
</t>
    </r>
    <r>
      <rPr>
        <b/>
        <sz val="16"/>
        <color theme="1"/>
        <rFont val="Times New Roman"/>
        <family val="1"/>
        <charset val="204"/>
      </rPr>
      <t>Николаенко</t>
    </r>
  </si>
  <si>
    <r>
      <rPr>
        <b/>
        <u/>
        <sz val="20"/>
        <color theme="1"/>
        <rFont val="Times New Roman"/>
        <family val="1"/>
        <charset val="204"/>
      </rPr>
      <t>Практикум по орфогр. и пунктуации</t>
    </r>
    <r>
      <rPr>
        <b/>
        <u/>
        <sz val="16"/>
        <color theme="1"/>
        <rFont val="Times New Roman"/>
        <family val="1"/>
        <charset val="204"/>
      </rPr>
      <t xml:space="preserve">
Игнатенко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</si>
  <si>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16"/>
        <color theme="1"/>
        <rFont val="Times New Roman"/>
        <family val="1"/>
        <charset val="204"/>
      </rPr>
      <t xml:space="preserve">
Игнатенко</t>
    </r>
  </si>
  <si>
    <r>
      <rPr>
        <b/>
        <sz val="22"/>
        <color theme="1"/>
        <rFont val="Times New Roman"/>
        <family val="1"/>
        <charset val="204"/>
      </rPr>
      <t xml:space="preserve">Информатика
</t>
    </r>
    <r>
      <rPr>
        <b/>
        <sz val="16"/>
        <color theme="1"/>
        <rFont val="Times New Roman"/>
        <family val="1"/>
        <charset val="204"/>
      </rPr>
      <t>Иванова/Бабкин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</si>
  <si>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20"/>
        <color theme="1"/>
        <rFont val="Times New Roman"/>
        <family val="1"/>
        <charset val="204"/>
      </rPr>
      <t xml:space="preserve">
</t>
    </r>
    <r>
      <rPr>
        <b/>
        <sz val="16"/>
        <color theme="1"/>
        <rFont val="Times New Roman"/>
        <family val="1"/>
        <charset val="204"/>
      </rPr>
      <t>Степаненко</t>
    </r>
  </si>
  <si>
    <r>
      <t xml:space="preserve">Фин.грамотность
</t>
    </r>
    <r>
      <rPr>
        <b/>
        <sz val="16"/>
        <color theme="1"/>
        <rFont val="Times New Roman"/>
        <family val="1"/>
        <charset val="204"/>
      </rPr>
      <t>Николаенко</t>
    </r>
  </si>
  <si>
    <r>
      <t xml:space="preserve">Физ.культура
</t>
    </r>
    <r>
      <rPr>
        <b/>
        <sz val="16"/>
        <color theme="1"/>
        <rFont val="Times New Roman"/>
        <family val="1"/>
        <charset val="204"/>
      </rPr>
      <t>Холоденко</t>
    </r>
  </si>
  <si>
    <r>
      <t xml:space="preserve">Литература
</t>
    </r>
    <r>
      <rPr>
        <b/>
        <sz val="16"/>
        <color theme="1"/>
        <rFont val="Times New Roman"/>
        <family val="1"/>
        <charset val="204"/>
      </rPr>
      <t>Радченко</t>
    </r>
  </si>
  <si>
    <r>
      <rPr>
        <b/>
        <sz val="22"/>
        <color theme="1"/>
        <rFont val="Times New Roman"/>
        <family val="1"/>
        <charset val="204"/>
      </rPr>
      <t>Литература</t>
    </r>
    <r>
      <rPr>
        <b/>
        <sz val="20"/>
        <color theme="1"/>
        <rFont val="Times New Roman"/>
        <family val="1"/>
        <charset val="204"/>
      </rPr>
      <t xml:space="preserve">
</t>
    </r>
    <r>
      <rPr>
        <b/>
        <sz val="16"/>
        <color theme="1"/>
        <rFont val="Times New Roman"/>
        <family val="1"/>
        <charset val="204"/>
      </rPr>
      <t>Руденко</t>
    </r>
  </si>
  <si>
    <r>
      <rPr>
        <b/>
        <sz val="22"/>
        <color theme="1"/>
        <rFont val="Times New Roman"/>
        <family val="1"/>
        <charset val="204"/>
      </rPr>
      <t xml:space="preserve">Общество
</t>
    </r>
    <r>
      <rPr>
        <b/>
        <sz val="16"/>
        <color theme="1"/>
        <rFont val="Times New Roman"/>
        <family val="1"/>
        <charset val="204"/>
      </rPr>
      <t>Голованова</t>
    </r>
  </si>
  <si>
    <r>
      <rPr>
        <b/>
        <sz val="22"/>
        <color theme="1"/>
        <rFont val="Times New Roman"/>
        <family val="1"/>
        <charset val="204"/>
      </rPr>
      <t xml:space="preserve">Русский язык
</t>
    </r>
    <r>
      <rPr>
        <b/>
        <sz val="16"/>
        <color theme="1"/>
        <rFont val="Times New Roman"/>
        <family val="1"/>
        <charset val="204"/>
      </rPr>
      <t>Руденко</t>
    </r>
  </si>
  <si>
    <t>Основы логики и алгоритмики
Чефранова/
Английский для начинающих Крамская</t>
  </si>
  <si>
    <t>Основы логики и алгоритмики
Божко/
Английский для начинающих Крамская</t>
  </si>
  <si>
    <t>Основы логики и алгоритмики
Бубликова/
Английский для начинающих Крамская</t>
  </si>
  <si>
    <t>5а</t>
  </si>
  <si>
    <t>5б</t>
  </si>
  <si>
    <t>5в</t>
  </si>
  <si>
    <t>5г</t>
  </si>
  <si>
    <t>5д</t>
  </si>
  <si>
    <t>6а</t>
  </si>
  <si>
    <t>6б</t>
  </si>
  <si>
    <t>6в</t>
  </si>
  <si>
    <t>6г</t>
  </si>
  <si>
    <t>6д</t>
  </si>
  <si>
    <t>7а</t>
  </si>
  <si>
    <t>7б</t>
  </si>
  <si>
    <t>7в</t>
  </si>
  <si>
    <t>7г</t>
  </si>
  <si>
    <t>8а</t>
  </si>
  <si>
    <t>8б</t>
  </si>
  <si>
    <t>8в</t>
  </si>
  <si>
    <t>8г</t>
  </si>
  <si>
    <t>9а</t>
  </si>
  <si>
    <t>9б</t>
  </si>
  <si>
    <t>9в</t>
  </si>
  <si>
    <t>9г</t>
  </si>
  <si>
    <t>9д</t>
  </si>
  <si>
    <t>Всего</t>
  </si>
  <si>
    <t>7д</t>
  </si>
  <si>
    <t>Орлята России
Игнатович</t>
  </si>
  <si>
    <t>Основы логики и алгоритмики
Игнатович/Английский для начинающих Крамская</t>
  </si>
  <si>
    <r>
      <t>Английский язык
Воронина/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Бабкина</t>
    </r>
  </si>
  <si>
    <r>
      <t>Английский язык
Крамская/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Бабкина</t>
    </r>
  </si>
  <si>
    <t>Физика
Федорова
213</t>
  </si>
  <si>
    <t>История
Анохина
401</t>
  </si>
  <si>
    <t>Общество
Анохина
401</t>
  </si>
  <si>
    <t>Математика
Михайлова
401</t>
  </si>
  <si>
    <t>Разговоры о важном
Федорова
213</t>
  </si>
  <si>
    <t>Информатика гр.1
Светлова
302</t>
  </si>
  <si>
    <t>Разговоры о важном
Карамышев</t>
  </si>
  <si>
    <t>Английский язык
Крамская/
Воронина</t>
  </si>
  <si>
    <t>всего</t>
  </si>
  <si>
    <t>д</t>
  </si>
  <si>
    <t>27
11</t>
  </si>
  <si>
    <t>12
27</t>
  </si>
  <si>
    <r>
      <t>Английский язык
Кравец/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Денисенко</t>
    </r>
  </si>
  <si>
    <r>
      <t>Английский язык
Фейзулаева/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Денисенко</t>
    </r>
  </si>
  <si>
    <t>24
27</t>
  </si>
  <si>
    <t>Финансовая грамотность
Короленя</t>
  </si>
  <si>
    <r>
      <t>Английский язык
Кравец/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Короленя</t>
    </r>
  </si>
  <si>
    <r>
      <t>Английский язык
Лаврушина/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Короленя</t>
    </r>
  </si>
  <si>
    <r>
      <t>Английский язык
Кравец/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Немкова</t>
    </r>
  </si>
  <si>
    <r>
      <t>Английский язык
Крамская/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Немкова</t>
    </r>
  </si>
  <si>
    <t>24
20</t>
  </si>
  <si>
    <t>26
27</t>
  </si>
  <si>
    <r>
      <t>Английский язык
Кравец/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Черненькая</t>
    </r>
  </si>
  <si>
    <r>
      <t>Английский язык
Фейзулаева/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Черненькая</t>
    </r>
  </si>
  <si>
    <t>29
20</t>
  </si>
  <si>
    <t>25
27</t>
  </si>
  <si>
    <t>29
27</t>
  </si>
  <si>
    <r>
      <t>Английский язык
Крамская/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Григорчук</t>
    </r>
  </si>
  <si>
    <r>
      <t>Английский язык
Кравец/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Григорчук</t>
    </r>
  </si>
  <si>
    <r>
      <t>Английский язык
Крамская/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Брязгунова</t>
    </r>
  </si>
  <si>
    <r>
      <t>Английский язык
Кравец/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Брязгунова</t>
    </r>
  </si>
  <si>
    <t>22
20</t>
  </si>
  <si>
    <t>21
27</t>
  </si>
  <si>
    <r>
      <t>Английский язык
Воронина/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Лесных</t>
    </r>
  </si>
  <si>
    <r>
      <t>Английский язык
Крамская/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Лесных</t>
    </r>
  </si>
  <si>
    <t>28
27</t>
  </si>
  <si>
    <r>
      <t>Английский язык
Кравец/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Савченко</t>
    </r>
  </si>
  <si>
    <r>
      <t>Английский язык
Крамская/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Савченко</t>
    </r>
  </si>
  <si>
    <t>22
27</t>
  </si>
  <si>
    <t>13
27</t>
  </si>
  <si>
    <t>14
27</t>
  </si>
  <si>
    <t>27
23</t>
  </si>
  <si>
    <r>
      <t>Английский язык
Воронина/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Пашнева</t>
    </r>
  </si>
  <si>
    <r>
      <t>Английский язык
Крамская/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Пашнева</t>
    </r>
  </si>
  <si>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Чечина</t>
    </r>
    <r>
      <rPr>
        <b/>
        <sz val="14"/>
        <color theme="1"/>
        <rFont val="Times New Roman"/>
        <family val="1"/>
        <charset val="204"/>
      </rPr>
      <t>/Английский язык Крамская</t>
    </r>
  </si>
  <si>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Чечина</t>
    </r>
    <r>
      <rPr>
        <b/>
        <sz val="14"/>
        <color theme="1"/>
        <rFont val="Times New Roman"/>
        <family val="1"/>
        <charset val="204"/>
      </rPr>
      <t>/Английский язык Кравец</t>
    </r>
  </si>
  <si>
    <r>
      <t>Английский язык
Спельникова/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Отиашвили</t>
    </r>
  </si>
  <si>
    <r>
      <t>Английский язык
Крамская/</t>
    </r>
    <r>
      <rPr>
        <b/>
        <i/>
        <u/>
        <sz val="14"/>
        <color rgb="FFFF0000"/>
        <rFont val="Times New Roman"/>
        <family val="1"/>
        <charset val="204"/>
      </rPr>
      <t>Основы логики и алгоритмики
Отиашвили</t>
    </r>
  </si>
  <si>
    <t>20
27</t>
  </si>
  <si>
    <t>10
27</t>
  </si>
  <si>
    <t>Физика
Лютенко
401</t>
  </si>
  <si>
    <t>Русский язык
Бакланова
306</t>
  </si>
  <si>
    <t>Математика
Котельникова
401</t>
  </si>
  <si>
    <t>Химия
Токарь
218</t>
  </si>
  <si>
    <t>Литература
Игнатенко
401</t>
  </si>
  <si>
    <t>В мире органических веществ
Токарь
218</t>
  </si>
  <si>
    <t>Оказание первой помощи
Половнева
401</t>
  </si>
  <si>
    <t>Шаг в медицину
Половнева
401</t>
  </si>
  <si>
    <t>Россия - мои горизонты
Анохина
401</t>
  </si>
  <si>
    <t>Молекулярная биология
Половнева
401</t>
  </si>
  <si>
    <t>Человек и его здоровье
Половнева
401</t>
  </si>
  <si>
    <t>ИП/Информатика
Половнева/Иванова
401/300б</t>
  </si>
  <si>
    <t>Русский язык/Информатика
Степаненко/Иванова
401/300б</t>
  </si>
  <si>
    <t>Подготовка к ЕГЭ по русскому языку
Степаненко
401</t>
  </si>
  <si>
    <t>Практическая информатика гр. 2
Иванова
300б</t>
  </si>
  <si>
    <t>Литература
Бакланова
306</t>
  </si>
  <si>
    <t>Разговоры о важном
Власова
305</t>
  </si>
  <si>
    <t>Математика 8
Власова
305</t>
  </si>
  <si>
    <t>Математика
Власова
305</t>
  </si>
  <si>
    <t>Общество
Николаенко
401</t>
  </si>
  <si>
    <t>Разговоры о важном
Анохина
401</t>
  </si>
  <si>
    <t>Разговоры о важном
Полякова
218</t>
  </si>
  <si>
    <t>Англ. Язык/Биология
Лаврушина/Половнева
401/400б</t>
  </si>
  <si>
    <t>Биология/Англ.язык
Половнева/Лаврушина
401/400б</t>
  </si>
  <si>
    <r>
      <rPr>
        <b/>
        <i/>
        <u/>
        <sz val="22"/>
        <color rgb="FFFF0000"/>
        <rFont val="Times New Roman"/>
        <family val="1"/>
        <charset val="204"/>
      </rPr>
      <t xml:space="preserve">Математика
</t>
    </r>
    <r>
      <rPr>
        <b/>
        <i/>
        <u/>
        <sz val="16"/>
        <color rgb="FFFF0000"/>
        <rFont val="Times New Roman"/>
        <family val="1"/>
        <charset val="204"/>
      </rPr>
      <t>Жиркова</t>
    </r>
  </si>
  <si>
    <r>
      <rPr>
        <b/>
        <i/>
        <u/>
        <sz val="16"/>
        <color rgb="FFFF0000"/>
        <rFont val="Times New Roman"/>
        <family val="1"/>
        <charset val="204"/>
      </rPr>
      <t>Основы программирования</t>
    </r>
    <r>
      <rPr>
        <b/>
        <sz val="20"/>
        <rFont val="Times New Roman"/>
        <family val="1"/>
        <charset val="204"/>
      </rPr>
      <t xml:space="preserve">
/</t>
    </r>
    <r>
      <rPr>
        <b/>
        <sz val="22"/>
        <rFont val="Times New Roman"/>
        <family val="1"/>
        <charset val="204"/>
      </rPr>
      <t>Нем. язык</t>
    </r>
    <r>
      <rPr>
        <b/>
        <sz val="16"/>
        <rFont val="Times New Roman"/>
        <family val="1"/>
        <charset val="204"/>
      </rPr>
      <t xml:space="preserve">
</t>
    </r>
    <r>
      <rPr>
        <b/>
        <i/>
        <u/>
        <sz val="16"/>
        <color rgb="FFFF0000"/>
        <rFont val="Times New Roman"/>
        <family val="1"/>
        <charset val="204"/>
      </rPr>
      <t>Жигулина</t>
    </r>
    <r>
      <rPr>
        <b/>
        <sz val="16"/>
        <rFont val="Times New Roman"/>
        <family val="1"/>
        <charset val="204"/>
      </rPr>
      <t>/Кравец</t>
    </r>
  </si>
  <si>
    <t>Математика
Растворцева</t>
  </si>
  <si>
    <t>Труд
Денисенко</t>
  </si>
  <si>
    <t>Труд
Григорчук</t>
  </si>
  <si>
    <t>Труд
Чечина</t>
  </si>
  <si>
    <t>Труд
Савченко</t>
  </si>
  <si>
    <t>Труд
Отиашвили</t>
  </si>
  <si>
    <t>Труд
Бубликова</t>
  </si>
  <si>
    <t>Труд
Лесных</t>
  </si>
  <si>
    <t>Труд
Игнатович</t>
  </si>
  <si>
    <t>Труд
Черненькая</t>
  </si>
  <si>
    <t>Труд
Пашнева</t>
  </si>
  <si>
    <t>Труд
Чефранова</t>
  </si>
  <si>
    <t>Труд
Божко</t>
  </si>
  <si>
    <t>Труд
Немкова</t>
  </si>
  <si>
    <t>Труд
Короленя</t>
  </si>
  <si>
    <t>Труд
Брязгунова</t>
  </si>
  <si>
    <t>Труд
Константинова</t>
  </si>
  <si>
    <t>Труд
Бабкина</t>
  </si>
  <si>
    <r>
      <rPr>
        <b/>
        <i/>
        <u/>
        <sz val="22"/>
        <color rgb="FFFF0000"/>
        <rFont val="Times New Roman"/>
        <family val="1"/>
        <charset val="204"/>
      </rPr>
      <t>Математика</t>
    </r>
    <r>
      <rPr>
        <b/>
        <i/>
        <u/>
        <sz val="16"/>
        <color rgb="FFFF0000"/>
        <rFont val="Times New Roman"/>
        <family val="1"/>
        <charset val="204"/>
      </rPr>
      <t xml:space="preserve">
Михайлова</t>
    </r>
  </si>
  <si>
    <r>
      <rPr>
        <b/>
        <sz val="22"/>
        <color theme="1"/>
        <rFont val="Times New Roman"/>
        <family val="1"/>
        <charset val="204"/>
      </rPr>
      <t xml:space="preserve">Общество
</t>
    </r>
    <r>
      <rPr>
        <b/>
        <sz val="16"/>
        <color theme="1"/>
        <rFont val="Times New Roman"/>
        <family val="1"/>
        <charset val="204"/>
      </rPr>
      <t>Ликарчук</t>
    </r>
  </si>
  <si>
    <t>Основы программирования
Жигулина</t>
  </si>
  <si>
    <t>Подготовка к ОГЭ по русскому языку
Жигулина</t>
  </si>
  <si>
    <t>Загадки русского языка
Жигулина</t>
  </si>
  <si>
    <t>Мир вокруг
Жигулина</t>
  </si>
  <si>
    <t>Мир вокруг
Зейналов</t>
  </si>
  <si>
    <t>Мир вокруг
Сорочединова</t>
  </si>
  <si>
    <t>Мир вокруг
Кравец</t>
  </si>
  <si>
    <t>Мир вокруг
Воронина</t>
  </si>
  <si>
    <r>
      <rPr>
        <b/>
        <i/>
        <u/>
        <sz val="20"/>
        <color rgb="FFFF0000"/>
        <rFont val="Times New Roman"/>
        <family val="1"/>
        <charset val="204"/>
      </rPr>
      <t>Основы программирования</t>
    </r>
    <r>
      <rPr>
        <b/>
        <sz val="20"/>
        <rFont val="Times New Roman"/>
        <family val="1"/>
        <charset val="204"/>
      </rPr>
      <t xml:space="preserve">
/</t>
    </r>
    <r>
      <rPr>
        <b/>
        <sz val="22"/>
        <rFont val="Times New Roman"/>
        <family val="1"/>
        <charset val="204"/>
      </rPr>
      <t>Нем. язык</t>
    </r>
    <r>
      <rPr>
        <b/>
        <sz val="16"/>
        <rFont val="Times New Roman"/>
        <family val="1"/>
        <charset val="204"/>
      </rPr>
      <t xml:space="preserve">
</t>
    </r>
    <r>
      <rPr>
        <b/>
        <i/>
        <u/>
        <sz val="20"/>
        <color rgb="FFFF0000"/>
        <rFont val="Times New Roman"/>
        <family val="1"/>
        <charset val="204"/>
      </rPr>
      <t>Жигулина</t>
    </r>
    <r>
      <rPr>
        <b/>
        <sz val="16"/>
        <rFont val="Times New Roman"/>
        <family val="1"/>
        <charset val="204"/>
      </rPr>
      <t>/Кравец</t>
    </r>
  </si>
  <si>
    <t>Избранные вопросы механики
Лютенко</t>
  </si>
  <si>
    <t>Избранные вопросы механики
Федорова</t>
  </si>
  <si>
    <r>
      <rPr>
        <b/>
        <i/>
        <u/>
        <sz val="22"/>
        <color rgb="FFFF0000"/>
        <rFont val="Times New Roman"/>
        <family val="1"/>
      </rPr>
      <t>Математика</t>
    </r>
    <r>
      <rPr>
        <b/>
        <i/>
        <u/>
        <sz val="16"/>
        <color rgb="FFFF0000"/>
        <rFont val="Times New Roman"/>
        <family val="1"/>
      </rPr>
      <t xml:space="preserve">
Халеева</t>
    </r>
  </si>
  <si>
    <t xml:space="preserve">Клуб путешевственников
Балахничева
</t>
  </si>
  <si>
    <t>Клуб путешевственников
Балахничева</t>
  </si>
  <si>
    <t>Трудные вопросы математки
Растворцева</t>
  </si>
  <si>
    <t>Трудные вопросы математики
Растворцева</t>
  </si>
  <si>
    <t>зал</t>
  </si>
  <si>
    <t>104
216а</t>
  </si>
  <si>
    <t>300б
302</t>
  </si>
  <si>
    <t>Оказание первой помощи
Полякова
401</t>
  </si>
  <si>
    <t>Биология
Половнева
305</t>
  </si>
  <si>
    <t>Биология
Полякова/Половнева
400а/400б</t>
  </si>
  <si>
    <t>Биология/Англ.язык
Половнева/Лаврушина
400б/400а</t>
  </si>
  <si>
    <t>Англ. Язык/Биология
Лаврушина/Половнева
400б/400а</t>
  </si>
  <si>
    <t>308
105</t>
  </si>
  <si>
    <t>105
105а</t>
  </si>
  <si>
    <t>Математика
Котельникова
402</t>
  </si>
  <si>
    <t>407
406</t>
  </si>
  <si>
    <t>Биология
Полякова
402</t>
  </si>
  <si>
    <t>Подготовка к ОГЭ по русскому языку 
Руденко</t>
  </si>
  <si>
    <t>408
404</t>
  </si>
  <si>
    <t>404
408</t>
  </si>
  <si>
    <t>408
309</t>
  </si>
  <si>
    <t>Математика
Халеева
308</t>
  </si>
  <si>
    <t>105
301</t>
  </si>
  <si>
    <t>303
309</t>
  </si>
  <si>
    <t>История
Анохина
305</t>
  </si>
  <si>
    <t>Трудные вопросы математики
Котельникова</t>
  </si>
  <si>
    <t>309
307</t>
  </si>
  <si>
    <t>307
309</t>
  </si>
  <si>
    <t>Подготовка к ОГЭ по обществознанию
Паутова</t>
  </si>
  <si>
    <t>304
309</t>
  </si>
  <si>
    <r>
      <rPr>
        <b/>
        <sz val="26"/>
        <color theme="1"/>
        <rFont val="Times New Roman"/>
        <family val="1"/>
      </rPr>
      <t>300б</t>
    </r>
    <r>
      <rPr>
        <b/>
        <sz val="28"/>
        <color theme="1"/>
        <rFont val="Times New Roman"/>
        <family val="1"/>
        <charset val="204"/>
      </rPr>
      <t xml:space="preserve">
302</t>
    </r>
  </si>
  <si>
    <t>404
403</t>
  </si>
  <si>
    <t>406
402</t>
  </si>
  <si>
    <t>Трудные вопросы математики
Михайлова</t>
  </si>
  <si>
    <t>400
402</t>
  </si>
  <si>
    <t>Практикум по решению задач по физике
Федорова
213</t>
  </si>
  <si>
    <t>Математика
Котельникова
407</t>
  </si>
  <si>
    <t>310
402</t>
  </si>
  <si>
    <t>Общество
Анохина
407</t>
  </si>
  <si>
    <r>
      <t xml:space="preserve">400
</t>
    </r>
    <r>
      <rPr>
        <b/>
        <sz val="26"/>
        <color theme="1"/>
        <rFont val="Times New Roman"/>
        <family val="1"/>
      </rPr>
      <t>400а</t>
    </r>
  </si>
  <si>
    <t>400
216</t>
  </si>
  <si>
    <t>408
216</t>
  </si>
  <si>
    <t>216
406</t>
  </si>
  <si>
    <t>403
216</t>
  </si>
  <si>
    <t>404
307</t>
  </si>
  <si>
    <r>
      <rPr>
        <b/>
        <sz val="22"/>
        <rFont val="Times New Roman"/>
        <family val="1"/>
        <charset val="204"/>
      </rPr>
      <t xml:space="preserve">Литература
</t>
    </r>
    <r>
      <rPr>
        <b/>
        <sz val="18"/>
        <rFont val="Times New Roman"/>
        <family val="1"/>
      </rPr>
      <t>С</t>
    </r>
    <r>
      <rPr>
        <b/>
        <sz val="16"/>
        <rFont val="Times New Roman"/>
        <family val="1"/>
        <charset val="204"/>
      </rPr>
      <t>орочединова</t>
    </r>
  </si>
  <si>
    <t>308
402</t>
  </si>
  <si>
    <t>308
403</t>
  </si>
  <si>
    <t>Подготовка к ЕГЭ по русскому языку
Бакланова
306</t>
  </si>
  <si>
    <t>Трудные вопросы математики
Власова
305</t>
  </si>
  <si>
    <t>За страницами учебника математики
Жиркова</t>
  </si>
  <si>
    <t>За страницами учебника математики
Халеева</t>
  </si>
  <si>
    <t>Подготовка к ОГЭ по русскому языку
Сорочединова</t>
  </si>
  <si>
    <t>Подготовка к ОГЭ по русскому языку 
Бакланова</t>
  </si>
  <si>
    <r>
      <rPr>
        <b/>
        <i/>
        <u/>
        <sz val="22"/>
        <color rgb="FFFF0000"/>
        <rFont val="Times New Roman"/>
        <family val="1"/>
      </rPr>
      <t>300б</t>
    </r>
    <r>
      <rPr>
        <b/>
        <i/>
        <u/>
        <sz val="28"/>
        <color rgb="FFFF0000"/>
        <rFont val="Times New Roman"/>
        <family val="1"/>
        <charset val="204"/>
      </rPr>
      <t xml:space="preserve">
302</t>
    </r>
  </si>
  <si>
    <t>Практическая информатика гр. 1
Иванова
300б</t>
  </si>
  <si>
    <t>Практическая информатика
Иванова
300б</t>
  </si>
  <si>
    <t>Практическая информатика
Светлова/Иванова
302/300б</t>
  </si>
  <si>
    <t>Комплексный анализ текста
Бакланова
306</t>
  </si>
  <si>
    <t>Основы программирования на Python
Светлова/Иванова</t>
  </si>
  <si>
    <t>Подготовка к ОГЭ по обществознанию
Голованова</t>
  </si>
  <si>
    <t>Основы программирования на Python
Иванова/Светлова</t>
  </si>
  <si>
    <t>303
406</t>
  </si>
  <si>
    <t>403
406</t>
  </si>
  <si>
    <t>310
216а</t>
  </si>
  <si>
    <t>308
407</t>
  </si>
  <si>
    <t>403
407</t>
  </si>
  <si>
    <t>407
403</t>
  </si>
  <si>
    <t>302
300б</t>
  </si>
  <si>
    <t>403
309</t>
  </si>
  <si>
    <t>403
402</t>
  </si>
  <si>
    <t>104
406</t>
  </si>
  <si>
    <t>104
304</t>
  </si>
  <si>
    <t>304
404</t>
  </si>
  <si>
    <r>
      <t xml:space="preserve">310
</t>
    </r>
    <r>
      <rPr>
        <b/>
        <sz val="26"/>
        <color theme="1"/>
        <rFont val="Times New Roman"/>
        <family val="1"/>
      </rPr>
      <t>216а</t>
    </r>
  </si>
  <si>
    <t>Черчение
Сырцева
310</t>
  </si>
  <si>
    <t>303
408</t>
  </si>
  <si>
    <t>403
408</t>
  </si>
  <si>
    <t>За страницами учебника математики
Котельникова
401</t>
  </si>
  <si>
    <t>Английский язык
Федосова/Лаврушина
309/400б</t>
  </si>
  <si>
    <r>
      <t xml:space="preserve">Физ.культура
</t>
    </r>
    <r>
      <rPr>
        <b/>
        <sz val="16"/>
        <color theme="1"/>
        <rFont val="Times New Roman"/>
        <family val="1"/>
      </rPr>
      <t>Холоденко</t>
    </r>
  </si>
  <si>
    <t>12
23</t>
  </si>
  <si>
    <t>309
406</t>
  </si>
  <si>
    <t>407
408</t>
  </si>
  <si>
    <t>Математика
Халеева
307</t>
  </si>
  <si>
    <t>География
Амельченко
301</t>
  </si>
  <si>
    <t>География
Амельченко
Автодело</t>
  </si>
  <si>
    <t>Англ.язык
Карагодина/
Педько
404/408</t>
  </si>
  <si>
    <t>Разговоры о важном
Бакланова
306</t>
  </si>
  <si>
    <t>Английский язык
Карагодина/Федосова
404/309</t>
  </si>
  <si>
    <t>География
Амельченко
автодело</t>
  </si>
  <si>
    <t>Биология
Полякова/Половнева
400б/400</t>
  </si>
  <si>
    <t>География
Балахничева
402</t>
  </si>
  <si>
    <t>403
400а</t>
  </si>
  <si>
    <t>Русский язык
Шопинская
автодело</t>
  </si>
  <si>
    <t>Общество
Ликарчук
109</t>
  </si>
  <si>
    <t>Математика
Лакаткина
307</t>
  </si>
  <si>
    <t>Английский язык
Каплина/Фейзулаева
309/301</t>
  </si>
  <si>
    <t>Русский язык
Шопинская
304</t>
  </si>
  <si>
    <t>Русский язык
Жигулина/Сорочединова
автодело/400а</t>
  </si>
  <si>
    <t>Английский язык
Федосова
309</t>
  </si>
  <si>
    <t>Информатика
Светлова/
Иванова
302/300б</t>
  </si>
  <si>
    <t>Математика
Лакаткина
305</t>
  </si>
  <si>
    <t>Информатика
Светлова
302</t>
  </si>
  <si>
    <t>Физика 5
Федорова
213</t>
  </si>
  <si>
    <t>ИП
Федорова
213</t>
  </si>
  <si>
    <t>Физика
Лютенко
402</t>
  </si>
  <si>
    <t>Общество
Ликарчук
400</t>
  </si>
  <si>
    <t>Общество
Ликарчук
307</t>
  </si>
  <si>
    <t>Трудные вопросы математики
Лакаткина
305</t>
  </si>
  <si>
    <t>Общество
Анохина
400а</t>
  </si>
  <si>
    <t>Информатика
Иванова
300б</t>
  </si>
  <si>
    <t>Практический курс информатики
Иванова
300б</t>
  </si>
  <si>
    <t>За страницами учебника математики
Котельникова
105</t>
  </si>
  <si>
    <t>Трудные вопросы математики
Халеева
307</t>
  </si>
  <si>
    <t>Подготовка к ЕГЭ по русскому языку
Руденко
309</t>
  </si>
  <si>
    <t>Математика
Лакаткина/Котельникова
104/216</t>
  </si>
  <si>
    <t>История
Анохина
309</t>
  </si>
  <si>
    <t>Математика
Лакаткина
304</t>
  </si>
  <si>
    <t>Математика
Лакаткина
404</t>
  </si>
  <si>
    <t>Английский язык
Каплина/Фейзулаева
217/400а</t>
  </si>
  <si>
    <t>Общество
Ликарчук
302</t>
  </si>
  <si>
    <t>География
Крайнева/Балахничева
400а/400б</t>
  </si>
  <si>
    <t>ИП
Белоусов
автодело</t>
  </si>
  <si>
    <t>Литература
Шопинская
303</t>
  </si>
  <si>
    <t>Общество
Ликарчук
305</t>
  </si>
  <si>
    <t>Общество
Николаенко
403</t>
  </si>
  <si>
    <t>Литература
Жигулина
404</t>
  </si>
  <si>
    <t>Общество
Анохина
109</t>
  </si>
  <si>
    <t>Физика
Лютенко
306</t>
  </si>
  <si>
    <t>Английский язык
Федосова/Лаврушина
309/408</t>
  </si>
  <si>
    <t>История
Анохина
308</t>
  </si>
  <si>
    <t>История
Паутова
109</t>
  </si>
  <si>
    <t>Общество
Анохина/Паутова
216а/109</t>
  </si>
  <si>
    <t>Английский язык
Карагодина/Педько
404/302</t>
  </si>
  <si>
    <t>Математика
Халеева
402</t>
  </si>
  <si>
    <t>Русский язык/Информатика
Степаненко/Иванова
303/300б</t>
  </si>
  <si>
    <t>Английский язык
Лаврушина/Черкашина
302/400а</t>
  </si>
  <si>
    <t>Математика
Лакаткина/Котельникова
307/104</t>
  </si>
  <si>
    <t>Экономика
Анохина
303</t>
  </si>
  <si>
    <t>География
Амельченко
Аатодело</t>
  </si>
  <si>
    <t>История
Анохина
109</t>
  </si>
  <si>
    <t>География
Амельченко
109</t>
  </si>
  <si>
    <t>Литература
Руденко
104</t>
  </si>
  <si>
    <t>Подготовка к ЕГЭ по английскому языку
Карагодина
404</t>
  </si>
  <si>
    <t>Математика
Халеева
302</t>
  </si>
  <si>
    <t>Английский язык
Лаврушина/Черкашина
400а/автодело</t>
  </si>
  <si>
    <t>Информатика гр.2
Светлова
302</t>
  </si>
  <si>
    <t>География/Русский язык
Амельченко/Степаненко
407/401</t>
  </si>
  <si>
    <t>География/Русский язык
Крайнева/Степаненко
401/303</t>
  </si>
  <si>
    <t>Право
Ликарчук
217</t>
  </si>
  <si>
    <t>Литература
Жигулина
автодело</t>
  </si>
  <si>
    <t>История
Ликарчук
306</t>
  </si>
  <si>
    <t>ИП
Светлова
302</t>
  </si>
  <si>
    <t>Англ.язык
Карагодина/
Педько
404/400а</t>
  </si>
  <si>
    <t>Английский язык
Каплина/Фейзулаева
309/400а</t>
  </si>
  <si>
    <t>История
Ликарчук
217</t>
  </si>
  <si>
    <t>Биология
Половнева
406</t>
  </si>
  <si>
    <t>Литература
Игнатенко
402</t>
  </si>
  <si>
    <t>105а
301</t>
  </si>
  <si>
    <t>Россия - мои горизонты
Крайнева
404</t>
  </si>
  <si>
    <t>Общество
Ликарчук
216</t>
  </si>
  <si>
    <t>Экономика
Ликарчук
автодело</t>
  </si>
  <si>
    <t>Литература
Жигулина
104</t>
  </si>
  <si>
    <t>Математика
Лакаткина
400</t>
  </si>
  <si>
    <t>Трудные вопросы математики
Лакаткина
400</t>
  </si>
  <si>
    <t>ИП
Белоусов
300б</t>
  </si>
  <si>
    <t>Россия - мои горизонты
Власова
305</t>
  </si>
  <si>
    <t>Русский язык
Шопинская
104</t>
  </si>
  <si>
    <t>Общество
Анохина
305</t>
  </si>
  <si>
    <t>Русский язык
Шопинская
109</t>
  </si>
  <si>
    <t>Литература
Шопинская
305</t>
  </si>
  <si>
    <t>Россия - мои горизонты
Бакланова
306</t>
  </si>
  <si>
    <t>Экономика
Ликарчук
303</t>
  </si>
  <si>
    <t>Россия - мои горизонты
Полякова
218</t>
  </si>
  <si>
    <t>Английский язык
Федосова/Лаврушина
309/401</t>
  </si>
  <si>
    <t>История
Паутова
217</t>
  </si>
  <si>
    <t>Математика
Халеева
406</t>
  </si>
  <si>
    <t>Математика
Халеева
304</t>
  </si>
  <si>
    <t>Практический курс информатики
Светлова
302</t>
  </si>
  <si>
    <t>Литература
Руденко
304</t>
  </si>
  <si>
    <t>Общество
Анохина/Паутова
407/109</t>
  </si>
  <si>
    <t>Русский язык
Руденко
304</t>
  </si>
  <si>
    <t>Английский язык
Карагодина/Педько
404/300б</t>
  </si>
  <si>
    <t>Общество
Анохина
309</t>
  </si>
  <si>
    <t>Математика
Лакаткина/Котельникова
406/407</t>
  </si>
  <si>
    <t>Английский язык
Карагодина/Педько
404/407</t>
  </si>
  <si>
    <t>Общество
Анохина/Паутова
309/216</t>
  </si>
  <si>
    <t>Экономика
Анохина
309</t>
  </si>
  <si>
    <t>Английский язык
Лаврушина/Черкашина
305/408</t>
  </si>
  <si>
    <t>Литература
Игнатенко
304</t>
  </si>
  <si>
    <t>История
Николаенко
305</t>
  </si>
  <si>
    <t>Общество
Николаенко
306</t>
  </si>
  <si>
    <t>Математика
Лакаткина
308</t>
  </si>
  <si>
    <t>Черчение
Сырцева
404</t>
  </si>
  <si>
    <t>Биология
Половнева
400</t>
  </si>
  <si>
    <t>История
Ликарчук
309</t>
  </si>
  <si>
    <t>Физика
Лютенко
305</t>
  </si>
  <si>
    <t>Общество
Ликарчук
104</t>
  </si>
  <si>
    <t>ОБЗР</t>
  </si>
  <si>
    <t>ОБЗР
Донцов
ОБЗР</t>
  </si>
  <si>
    <t>За страницами учебника математики
Растворцева</t>
  </si>
  <si>
    <t>217
408</t>
  </si>
  <si>
    <t>308
408</t>
  </si>
  <si>
    <t>216
408</t>
  </si>
  <si>
    <t>Подготовка к ЕГЭ по английскому языку
Педько
408</t>
  </si>
  <si>
    <t>308
406</t>
  </si>
  <si>
    <t>Математика
Лакаткина/Котельникова
308/407</t>
  </si>
  <si>
    <t>Гибкое сознание
Токарь
218</t>
  </si>
  <si>
    <t>Избранные вопросы физики
Федорова
213</t>
  </si>
  <si>
    <t>Математика
Лакаткина
109</t>
  </si>
  <si>
    <t>205
404</t>
  </si>
  <si>
    <t>Биология
Полякова
205</t>
  </si>
  <si>
    <t>403
205</t>
  </si>
  <si>
    <t>104
205</t>
  </si>
  <si>
    <t>Физика
Лютенко
205</t>
  </si>
  <si>
    <t>408
205</t>
  </si>
  <si>
    <t>Русский язык
Жигулина/Сорочединова
205/309</t>
  </si>
  <si>
    <t>205
402</t>
  </si>
  <si>
    <t>303
205</t>
  </si>
  <si>
    <t>Динамическая пауза</t>
  </si>
  <si>
    <t xml:space="preserve">Подготовка к ОГЭ по географии
Балахничева
</t>
  </si>
  <si>
    <t>Подготовка к ОГЭ по географии
Балахничева</t>
  </si>
  <si>
    <t>Онтогенез. Основные закономерности развития
Половнева
401</t>
  </si>
  <si>
    <t>Эволюция систем и органов растений и животных
Половнева
401</t>
  </si>
  <si>
    <t xml:space="preserve">
302</t>
  </si>
  <si>
    <t>Основы программирования на Python
Светлова</t>
  </si>
  <si>
    <t>Основы программирования на Python
Иванова</t>
  </si>
  <si>
    <r>
      <rPr>
        <b/>
        <i/>
        <u/>
        <sz val="22"/>
        <color rgb="FFFF0000"/>
        <rFont val="Times New Roman"/>
        <family val="1"/>
      </rPr>
      <t>300б</t>
    </r>
    <r>
      <rPr>
        <b/>
        <i/>
        <u/>
        <sz val="28"/>
        <color rgb="FFFF0000"/>
        <rFont val="Times New Roman"/>
        <family val="1"/>
        <charset val="204"/>
      </rPr>
      <t xml:space="preserve">
</t>
    </r>
  </si>
  <si>
    <t>Подготовка к ЕГЭ по информатике
Светлова
302</t>
  </si>
  <si>
    <t>Подготовка к ЕГЭ по информатике
Светлова
301</t>
  </si>
  <si>
    <t>Подготовка к ОГЭ по информатике
Светлова</t>
  </si>
  <si>
    <t>География
Крайнева
404</t>
  </si>
  <si>
    <t>10а</t>
  </si>
  <si>
    <t>10б</t>
  </si>
  <si>
    <t>10в</t>
  </si>
  <si>
    <t>10м</t>
  </si>
  <si>
    <t>11а</t>
  </si>
  <si>
    <t>11б</t>
  </si>
  <si>
    <t>11м</t>
  </si>
  <si>
    <t>Общество
Николаенко
404</t>
  </si>
  <si>
    <t>Литературное чтение на родном языке
Пашнева</t>
  </si>
  <si>
    <t>Литературное чтение на родном языке
Константинова</t>
  </si>
  <si>
    <t>Литературное чтение на родном языке
Чечина</t>
  </si>
  <si>
    <t>Литературное чтение на родном языке
Отиашвили</t>
  </si>
  <si>
    <t>Английский язык
Карагодина/Педько
404/408</t>
  </si>
  <si>
    <t>303
400а</t>
  </si>
  <si>
    <t>Информатика/ИП
Иванова/Половнева
300б/401</t>
  </si>
  <si>
    <t>400
309</t>
  </si>
  <si>
    <t>За страницами учебника математики
Лакаткина
305</t>
  </si>
  <si>
    <t>Трудные вопросы математики
Халеева
305</t>
  </si>
  <si>
    <t>Право
Анохина
310</t>
  </si>
  <si>
    <t>Экономика
Анохина
310</t>
  </si>
  <si>
    <t>Право
Паутова/Анохина
104/109</t>
  </si>
  <si>
    <r>
      <t xml:space="preserve">104
</t>
    </r>
    <r>
      <rPr>
        <b/>
        <sz val="26"/>
        <color theme="1"/>
        <rFont val="Times New Roman"/>
        <family val="1"/>
      </rPr>
      <t>216а</t>
    </r>
  </si>
  <si>
    <t>304
310</t>
  </si>
  <si>
    <t>Английский язык
Карагодина/Педько
404/310</t>
  </si>
  <si>
    <t>География
Амельченко
310</t>
  </si>
  <si>
    <r>
      <rPr>
        <b/>
        <u/>
        <sz val="11"/>
        <color theme="1"/>
        <rFont val="Calibri (Основной текст)"/>
        <charset val="204"/>
      </rPr>
      <t>Англ.язык</t>
    </r>
    <r>
      <rPr>
        <b/>
        <u/>
        <sz val="11"/>
        <color theme="1"/>
        <rFont val="Calibri"/>
        <family val="2"/>
        <charset val="204"/>
        <scheme val="minor"/>
      </rPr>
      <t xml:space="preserve">
Карагодина/
Педько
404/109</t>
    </r>
  </si>
  <si>
    <t>Англ.язык
Карагодина/
Педько
404/109</t>
  </si>
  <si>
    <r>
      <t xml:space="preserve">400
</t>
    </r>
    <r>
      <rPr>
        <b/>
        <sz val="24"/>
        <color theme="1"/>
        <rFont val="Times New Roman"/>
        <family val="1"/>
      </rPr>
      <t>400а</t>
    </r>
  </si>
  <si>
    <t>402
310</t>
  </si>
  <si>
    <t>Мы - твои друзья
Чефранова</t>
  </si>
  <si>
    <t>Здорово быть здоровым
Чефранова</t>
  </si>
  <si>
    <t>Мы - твои друзья
Бубликова</t>
  </si>
  <si>
    <t>Здорово быть здоровым
Бубликова</t>
  </si>
  <si>
    <t>Здорово быть здоровым
Божко</t>
  </si>
  <si>
    <t>Мы-твои друзья
Боэко</t>
  </si>
  <si>
    <t>Мы - твои друзья
Игнатович</t>
  </si>
  <si>
    <t>Здорово быть здоровым
Игнатович</t>
  </si>
  <si>
    <t>Здорово быть здоровым
Григорчук</t>
  </si>
  <si>
    <t>В мире книг
Бабкина</t>
  </si>
  <si>
    <t>В мире книг
Брязгунова</t>
  </si>
  <si>
    <t>В мире книг
Савченко</t>
  </si>
  <si>
    <t>Психологическая азбука
Городова</t>
  </si>
  <si>
    <t>ЮИД
Белоусов</t>
  </si>
  <si>
    <t>Радуга творчества
Ястребинская</t>
  </si>
  <si>
    <t>Тропинка к своему Я
Городова</t>
  </si>
  <si>
    <t>Футбол для всех
Заболоцких</t>
  </si>
  <si>
    <t>Загадки русского языка
Игнатенко</t>
  </si>
  <si>
    <t>Загадки русского языка
Сайненко</t>
  </si>
  <si>
    <t>Загадки русского языка
Сорочединова</t>
  </si>
  <si>
    <t>За страницами математики
Котельникова</t>
  </si>
  <si>
    <t>За страницами математики
Михайлова</t>
  </si>
  <si>
    <t>Английский в фокусе Воронина/
Звездная грамматика Спельникова</t>
  </si>
  <si>
    <t>Рисую глазами художника
Ходырева</t>
  </si>
  <si>
    <t>От идеи к модели
Ястребинская</t>
  </si>
  <si>
    <t>Деревообработка
Зейналов</t>
  </si>
  <si>
    <t>Разговор о правильном питании
Сырцева</t>
  </si>
  <si>
    <t>Увлекательный немецкий
Кравец</t>
  </si>
  <si>
    <t>Занимательный немецкий
Крамская</t>
  </si>
  <si>
    <t>Языковой портфель
Фейзулаева</t>
  </si>
  <si>
    <r>
      <t xml:space="preserve">Клуб </t>
    </r>
    <r>
      <rPr>
        <b/>
        <i/>
        <u/>
        <sz val="18"/>
        <color rgb="FFFF0000"/>
        <rFont val="Times New Roman"/>
        <family val="1"/>
      </rPr>
      <t>путешевственников</t>
    </r>
    <r>
      <rPr>
        <b/>
        <i/>
        <u/>
        <sz val="20"/>
        <color rgb="FFFF0000"/>
        <rFont val="Times New Roman"/>
        <family val="1"/>
      </rPr>
      <t xml:space="preserve">
Балахничева</t>
    </r>
  </si>
  <si>
    <r>
      <t>Клуб п</t>
    </r>
    <r>
      <rPr>
        <b/>
        <i/>
        <u/>
        <sz val="18"/>
        <color rgb="FFFF0000"/>
        <rFont val="Times New Roman"/>
        <family val="1"/>
      </rPr>
      <t>утешевственников</t>
    </r>
    <r>
      <rPr>
        <b/>
        <i/>
        <u/>
        <sz val="20"/>
        <color rgb="FFFF0000"/>
        <rFont val="Times New Roman"/>
        <family val="1"/>
      </rPr>
      <t xml:space="preserve">
Балахничева</t>
    </r>
  </si>
  <si>
    <t>Увлекательная биология
Полякова</t>
  </si>
  <si>
    <t>Формирование функциональной грамотности
Игнатенко</t>
  </si>
  <si>
    <t>Подготовка к ОГЭ по русскому языку
Шопинская</t>
  </si>
  <si>
    <t>Основы программирования на Python
Карамышев</t>
  </si>
  <si>
    <t>Основы программирования на Python
Иванова/Карамышев</t>
  </si>
  <si>
    <t>Основы программирования на Python
Иванова/
Карамышев</t>
  </si>
  <si>
    <t>Власть над веществом
Токарь</t>
  </si>
  <si>
    <t>Подготовка к ОГЭ по биологии
Половнева</t>
  </si>
  <si>
    <t>Подготовка к ОГЭ по истории
Паутова</t>
  </si>
  <si>
    <t>Современная грамматика английского языка
Черкашина</t>
  </si>
  <si>
    <t>Подготовка к ОГЭ по английскому языку
Лаврушина</t>
  </si>
  <si>
    <t>Футбол для всем
Черникова</t>
  </si>
  <si>
    <t>Футбол для всем
Сорокин</t>
  </si>
  <si>
    <t>Комплексный анализ текста
Сорочединова
404</t>
  </si>
  <si>
    <t>Комплексный анализ текста
Шопинская
402</t>
  </si>
  <si>
    <t>Клуб путешевственников
Амельченко
305</t>
  </si>
  <si>
    <t>Страноведение
Крайнева
402</t>
  </si>
  <si>
    <t>Поэты Белгородчины
Филатов
306</t>
  </si>
  <si>
    <t>Поэты Белгородчины
Филатов
404</t>
  </si>
  <si>
    <t>Основы программирования на Pythone
Светлова/
Карамышев</t>
  </si>
  <si>
    <t>автодело</t>
  </si>
  <si>
    <t>Загадки русского языка
Зейналова</t>
  </si>
  <si>
    <t>Из чего все сделано
Токарь</t>
  </si>
  <si>
    <t>Зведное чтение
Черкашина</t>
  </si>
  <si>
    <t>Зведная грамматика
Спельникова</t>
  </si>
  <si>
    <t>Клуб путешевственников
Крайнева</t>
  </si>
  <si>
    <t>Знакомство с профессией "Кондитер"
Ястребинская</t>
  </si>
  <si>
    <t>Юный электрик
Зейналов</t>
  </si>
  <si>
    <t>Клуб путешественников
Крайнева</t>
  </si>
  <si>
    <t>Слесарное дело
Зейналов</t>
  </si>
  <si>
    <t>216а</t>
  </si>
  <si>
    <t>Языковой портфель
Педько</t>
  </si>
  <si>
    <t>Портфолио
Федосова</t>
  </si>
  <si>
    <t>Основы программирования
Бабкин/Карамышев</t>
  </si>
  <si>
    <t>Трудные вопросы математики
Лакаткина</t>
  </si>
  <si>
    <t>За страницами учебника математики
Лакаткина</t>
  </si>
  <si>
    <t>Загадки русского языка
Руденко</t>
  </si>
  <si>
    <t>Загадки русского языка
Шопинская</t>
  </si>
  <si>
    <t>Загадки русского языка
Степаненко</t>
  </si>
  <si>
    <t>Занимательный английский
Воронина</t>
  </si>
  <si>
    <t>Звездная грамматика Карагодина/
Звездное чтение Педько</t>
  </si>
  <si>
    <t>За страницами цчебника математики
Халеева</t>
  </si>
  <si>
    <t>За страницами учебникам математики
Халеева</t>
  </si>
  <si>
    <t>За страницами учебника
Котельникова</t>
  </si>
  <si>
    <t>За страницами учебникам математики
Жиркова</t>
  </si>
  <si>
    <t>Загадки русского языка
Радченко</t>
  </si>
  <si>
    <t>Клуб любителей истории Отечества
Николаенко</t>
  </si>
  <si>
    <t>Штукатурно-малярное дело
Зейналов</t>
  </si>
  <si>
    <t>ЗШтукатурно-малярное дело
Зейналов</t>
  </si>
  <si>
    <t>Клуб путешественников
Балахничева</t>
  </si>
  <si>
    <t xml:space="preserve">Звездное чтение
Педько
</t>
  </si>
  <si>
    <t xml:space="preserve">Звездная грамматика
Спельникова
</t>
  </si>
  <si>
    <t>История
Паутова
216</t>
  </si>
  <si>
    <t>402
302</t>
  </si>
  <si>
    <t>400б</t>
  </si>
  <si>
    <t>Оказание первой помощи
Половнева</t>
  </si>
  <si>
    <t>Я-юный медик
Полякова</t>
  </si>
  <si>
    <t>История
Николаенко
автодело</t>
  </si>
  <si>
    <t>Общество
Николаенко
автодело</t>
  </si>
  <si>
    <t xml:space="preserve">301
</t>
  </si>
  <si>
    <t>Разговоры о важном
Крайнева
404</t>
  </si>
  <si>
    <t>География
Крайнева
304</t>
  </si>
  <si>
    <t>Практическая информатика
Светлова
302</t>
  </si>
  <si>
    <t>Семьеведение
Шевелева
305</t>
  </si>
  <si>
    <t>За страницами учебника математики
Михайлова
305</t>
  </si>
  <si>
    <t>Русский язык
Руденко
400</t>
  </si>
  <si>
    <t>Общество
Анохина/Паутова
216а/300б</t>
  </si>
  <si>
    <t>300б
307</t>
  </si>
  <si>
    <t>Разговоры о важном
Федосова
309</t>
  </si>
  <si>
    <t>Россия - мои горизонты
Федосова
309</t>
  </si>
  <si>
    <t>Русский язык
Руденко
407</t>
  </si>
  <si>
    <t>Подготовка к ЕГЭ по обществознанию
Анохина
309</t>
  </si>
  <si>
    <t>Клуб путешевственников
Амельченко
310</t>
  </si>
  <si>
    <t>Россия - мои горизонты
Федорова
213</t>
  </si>
  <si>
    <t>Наша Родина от края до края
Бойко</t>
  </si>
  <si>
    <t>Подготовка к ЕГЭ по истории
Анохина
402</t>
  </si>
  <si>
    <t>26
15м</t>
  </si>
  <si>
    <t>10
15м</t>
  </si>
  <si>
    <t>25
15м</t>
  </si>
  <si>
    <t>105
309</t>
  </si>
  <si>
    <t>105
авто
дело</t>
  </si>
  <si>
    <r>
      <rPr>
        <b/>
        <sz val="24"/>
        <rFont val="Times New Roman"/>
        <family val="1"/>
        <charset val="204"/>
      </rPr>
      <t>Русский язык</t>
    </r>
    <r>
      <rPr>
        <b/>
        <sz val="18"/>
        <rFont val="Times New Roman"/>
        <family val="1"/>
        <charset val="204"/>
      </rPr>
      <t xml:space="preserve">
</t>
    </r>
    <r>
      <rPr>
        <b/>
        <sz val="16"/>
        <rFont val="Times New Roman"/>
        <family val="1"/>
        <charset val="204"/>
      </rPr>
      <t>Сорочединова</t>
    </r>
  </si>
  <si>
    <t>Музыка
вакансия</t>
  </si>
  <si>
    <r>
      <rPr>
        <b/>
        <sz val="22"/>
        <color theme="1"/>
        <rFont val="Times New Roman"/>
        <family val="1"/>
        <charset val="204"/>
      </rPr>
      <t>Музыка</t>
    </r>
    <r>
      <rPr>
        <b/>
        <sz val="16"/>
        <color theme="1"/>
        <rFont val="Times New Roman"/>
        <family val="1"/>
        <charset val="204"/>
      </rPr>
      <t xml:space="preserve">
вакансия</t>
    </r>
  </si>
  <si>
    <r>
      <rPr>
        <b/>
        <sz val="22"/>
        <color theme="1"/>
        <rFont val="Times New Roman"/>
        <family val="1"/>
        <charset val="204"/>
      </rPr>
      <t xml:space="preserve">Литература
</t>
    </r>
    <r>
      <rPr>
        <b/>
        <sz val="16"/>
        <color theme="1"/>
        <rFont val="Times New Roman"/>
        <family val="1"/>
        <charset val="204"/>
      </rPr>
      <t>Сайненко</t>
    </r>
  </si>
  <si>
    <r>
      <t xml:space="preserve">Музыка
</t>
    </r>
    <r>
      <rPr>
        <b/>
        <sz val="16"/>
        <color theme="1"/>
        <rFont val="Times New Roman"/>
        <family val="1"/>
        <charset val="204"/>
      </rPr>
      <t>вакансия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</si>
</sst>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General"/>
    <numFmt numFmtId="165" formatCode="h:mm;@"/>
  </numFmts>
  <fonts count="9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48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8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b/>
      <sz val="16"/>
      <name val="Times New Roman"/>
      <family val="1"/>
      <charset val="204"/>
    </font>
    <font>
      <b/>
      <i/>
      <u/>
      <sz val="16"/>
      <color rgb="FFFF0000"/>
      <name val="Times New Roman"/>
      <family val="1"/>
      <charset val="204"/>
    </font>
    <font>
      <b/>
      <i/>
      <u/>
      <sz val="11"/>
      <color rgb="FFFF0000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  <font>
      <b/>
      <i/>
      <u/>
      <sz val="1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sz val="36"/>
      <color theme="1"/>
      <name val="Calibri"/>
      <family val="2"/>
      <scheme val="minor"/>
    </font>
    <font>
      <b/>
      <i/>
      <u/>
      <sz val="12"/>
      <color rgb="FFFF0000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u/>
      <sz val="12"/>
      <color theme="1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sz val="16"/>
      <color theme="1"/>
      <name val="Calibri"/>
      <family val="2"/>
      <scheme val="minor"/>
    </font>
    <font>
      <b/>
      <sz val="18"/>
      <color theme="1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color theme="1"/>
      <name val="Calibri"/>
      <family val="2"/>
      <scheme val="minor"/>
    </font>
    <font>
      <b/>
      <u/>
      <sz val="22"/>
      <color theme="1"/>
      <name val="Times New Roman"/>
      <family val="1"/>
      <charset val="204"/>
    </font>
    <font>
      <b/>
      <sz val="28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i/>
      <u/>
      <sz val="14"/>
      <color rgb="FFFF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24"/>
      <color theme="1"/>
      <name val="Calibri"/>
      <family val="2"/>
      <scheme val="minor"/>
    </font>
    <font>
      <sz val="2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u/>
      <sz val="12"/>
      <color rgb="FFFF0000"/>
      <name val="Calibri"/>
      <family val="2"/>
      <charset val="204"/>
    </font>
    <font>
      <b/>
      <i/>
      <u/>
      <sz val="11"/>
      <color rgb="FFFF0000"/>
      <name val="Calibri"/>
      <family val="2"/>
      <charset val="204"/>
    </font>
    <font>
      <b/>
      <sz val="22"/>
      <color rgb="FF000000"/>
      <name val="Times New Roman"/>
      <family val="1"/>
      <charset val="204"/>
    </font>
    <font>
      <b/>
      <u/>
      <sz val="12"/>
      <name val="Calibri"/>
      <family val="2"/>
      <charset val="204"/>
      <scheme val="minor"/>
    </font>
    <font>
      <b/>
      <sz val="18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  <font>
      <b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b/>
      <u/>
      <sz val="20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24"/>
      <color rgb="FF000000"/>
      <name val="Times New Roman"/>
      <family val="1"/>
      <charset val="204"/>
    </font>
    <font>
      <b/>
      <sz val="24"/>
      <color rgb="FF000000"/>
      <name val="Times New Roman"/>
      <family val="1"/>
      <charset val="204"/>
    </font>
    <font>
      <sz val="8"/>
      <name val="Calibri"/>
      <family val="2"/>
      <scheme val="minor"/>
    </font>
    <font>
      <b/>
      <i/>
      <u/>
      <sz val="22"/>
      <color rgb="FFFF0000"/>
      <name val="Times New Roman"/>
      <family val="1"/>
      <charset val="204"/>
    </font>
    <font>
      <b/>
      <i/>
      <u/>
      <sz val="16"/>
      <color rgb="FFC00000"/>
      <name val="Times New Roman"/>
      <family val="1"/>
      <charset val="204"/>
    </font>
    <font>
      <b/>
      <i/>
      <u/>
      <sz val="20"/>
      <color rgb="FFFF0000"/>
      <name val="Times New Roman"/>
      <family val="1"/>
      <charset val="204"/>
    </font>
    <font>
      <b/>
      <sz val="12"/>
      <color theme="1"/>
      <name val="Calibri"/>
      <family val="2"/>
      <charset val="204"/>
    </font>
    <font>
      <b/>
      <sz val="14"/>
      <color theme="1"/>
      <name val="Times New Roman"/>
      <family val="1"/>
    </font>
    <font>
      <sz val="28"/>
      <color theme="1"/>
      <name val="Times New Roman"/>
      <family val="1"/>
      <charset val="204"/>
    </font>
    <font>
      <b/>
      <sz val="28"/>
      <color rgb="FF000000"/>
      <name val="Times New Roman"/>
      <family val="1"/>
      <charset val="204"/>
    </font>
    <font>
      <b/>
      <i/>
      <u/>
      <sz val="28"/>
      <color rgb="FFFF0000"/>
      <name val="Times New Roman"/>
      <family val="1"/>
      <charset val="204"/>
    </font>
    <font>
      <b/>
      <u/>
      <sz val="28"/>
      <color theme="1"/>
      <name val="Times New Roman"/>
      <family val="1"/>
      <charset val="204"/>
    </font>
    <font>
      <b/>
      <i/>
      <u/>
      <sz val="28"/>
      <color rgb="FFC00000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i/>
      <u/>
      <sz val="18"/>
      <color rgb="FFFF0000"/>
      <name val="Times New Roman"/>
      <family val="1"/>
      <charset val="204"/>
    </font>
    <font>
      <b/>
      <i/>
      <u/>
      <sz val="16"/>
      <color rgb="FFFF0000"/>
      <name val="Times New Roman"/>
      <family val="1"/>
    </font>
    <font>
      <b/>
      <i/>
      <u/>
      <sz val="22"/>
      <color rgb="FFFF0000"/>
      <name val="Times New Roman"/>
      <family val="1"/>
    </font>
    <font>
      <b/>
      <i/>
      <u/>
      <sz val="12"/>
      <color rgb="FFFF0000"/>
      <name val="Calibri"/>
      <family val="2"/>
      <scheme val="minor"/>
    </font>
    <font>
      <b/>
      <i/>
      <u/>
      <sz val="12"/>
      <color rgb="FFFF0000"/>
      <name val="Calibri"/>
      <family val="2"/>
    </font>
    <font>
      <b/>
      <i/>
      <u/>
      <sz val="28"/>
      <color rgb="FFFF0000"/>
      <name val="Times New Roman"/>
      <family val="1"/>
    </font>
    <font>
      <b/>
      <i/>
      <u/>
      <sz val="20"/>
      <color rgb="FFFF0000"/>
      <name val="Times New Roman"/>
      <family val="1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48"/>
      <name val="Times New Roman"/>
      <family val="1"/>
      <charset val="204"/>
    </font>
    <font>
      <b/>
      <sz val="26"/>
      <color theme="1"/>
      <name val="Times New Roman"/>
      <family val="1"/>
    </font>
    <font>
      <b/>
      <sz val="28"/>
      <color theme="1"/>
      <name val="Times New Roman"/>
      <family val="1"/>
    </font>
    <font>
      <b/>
      <sz val="18"/>
      <name val="Times New Roman"/>
      <family val="1"/>
    </font>
    <font>
      <b/>
      <i/>
      <u/>
      <sz val="11"/>
      <color rgb="FFFF0000"/>
      <name val="Calibri"/>
      <family val="2"/>
      <scheme val="minor"/>
    </font>
    <font>
      <b/>
      <sz val="16"/>
      <color theme="1"/>
      <name val="Times New Roman"/>
      <family val="1"/>
    </font>
    <font>
      <sz val="20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u/>
      <sz val="11"/>
      <color theme="1"/>
      <name val="Calibri (Основной текст)"/>
      <charset val="204"/>
    </font>
    <font>
      <b/>
      <sz val="24"/>
      <color theme="1"/>
      <name val="Times New Roman"/>
      <family val="1"/>
    </font>
    <font>
      <b/>
      <i/>
      <u/>
      <sz val="14"/>
      <color rgb="FFFF0000"/>
      <name val="Times New Roman"/>
      <family val="1"/>
    </font>
    <font>
      <b/>
      <i/>
      <u/>
      <sz val="18"/>
      <color rgb="FFFF0000"/>
      <name val="Times New Roman"/>
      <family val="1"/>
    </font>
    <font>
      <b/>
      <sz val="28"/>
      <color rgb="FFFF0000"/>
      <name val="Times New Roman"/>
      <family val="1"/>
      <charset val="204"/>
    </font>
    <font>
      <b/>
      <i/>
      <u/>
      <sz val="26"/>
      <color rgb="FFFF0000"/>
      <name val="Times New Roman"/>
      <family val="1"/>
    </font>
  </fonts>
  <fills count="8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39997558519241921"/>
        <bgColor indexed="22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theme="7" tint="0.39994506668294322"/>
        <bgColor indexed="22"/>
      </patternFill>
    </fill>
    <fill>
      <patternFill patternType="solid">
        <fgColor theme="7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7" tint="0.39997558519241921"/>
        <bgColor indexed="26"/>
      </patternFill>
    </fill>
    <fill>
      <patternFill patternType="solid">
        <fgColor theme="9" tint="0.39994506668294322"/>
        <bgColor indexed="22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39997558519241921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4506668294322"/>
        <bgColor indexed="22"/>
      </patternFill>
    </fill>
    <fill>
      <patternFill patternType="solid">
        <fgColor theme="4" tint="0.79998168889431442"/>
        <bgColor indexed="45"/>
      </patternFill>
    </fill>
    <fill>
      <patternFill patternType="solid">
        <fgColor theme="4" tint="0.59999389629810485"/>
        <bgColor indexed="45"/>
      </patternFill>
    </fill>
    <fill>
      <patternFill patternType="solid">
        <fgColor theme="4" tint="0.39997558519241921"/>
        <bgColor indexed="45"/>
      </patternFill>
    </fill>
    <fill>
      <patternFill patternType="solid">
        <fgColor theme="5" tint="0.39997558519241921"/>
        <bgColor indexed="22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5" tint="0.59999389629810485"/>
        <bgColor indexed="26"/>
      </patternFill>
    </fill>
    <fill>
      <patternFill patternType="solid">
        <fgColor theme="5" tint="0.39997558519241921"/>
        <bgColor indexed="26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39997558519241921"/>
        <bgColor rgb="FFFFE699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5" tint="0.59999389629810485"/>
        <bgColor auto="1"/>
      </patternFill>
    </fill>
    <fill>
      <patternFill patternType="solid">
        <fgColor theme="7" tint="0.79998168889431442"/>
        <bgColor rgb="FFFBE5D6"/>
      </patternFill>
    </fill>
    <fill>
      <patternFill patternType="solid">
        <fgColor theme="7" tint="0.59999389629810485"/>
        <bgColor rgb="FFF9D8C1"/>
      </patternFill>
    </fill>
    <fill>
      <patternFill patternType="solid">
        <fgColor theme="9" tint="0.79998168889431442"/>
        <bgColor auto="1"/>
      </patternFill>
    </fill>
    <fill>
      <patternFill patternType="solid">
        <fgColor rgb="FFFFCC00"/>
        <bgColor indexed="64"/>
      </patternFill>
    </fill>
    <fill>
      <patternFill patternType="solid">
        <fgColor theme="4" tint="0.79998168889431442"/>
        <bgColor auto="1"/>
      </patternFill>
    </fill>
    <fill>
      <patternFill patternType="solid">
        <fgColor theme="7" tint="0.39997558519241921"/>
        <bgColor rgb="FFF9D8C1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BE5D6"/>
        <bgColor rgb="FFFBE5D6"/>
      </patternFill>
    </fill>
    <fill>
      <patternFill patternType="solid">
        <fgColor rgb="FFF8CBAD"/>
        <bgColor rgb="FFF8CBAD"/>
      </patternFill>
    </fill>
    <fill>
      <patternFill patternType="solid">
        <fgColor rgb="FFF4B183"/>
        <bgColor rgb="FFF4B183"/>
      </patternFill>
    </fill>
    <fill>
      <patternFill patternType="solid">
        <fgColor rgb="FFDEEBF7"/>
        <bgColor rgb="FFDEEBF7"/>
      </patternFill>
    </fill>
    <fill>
      <patternFill patternType="solid">
        <fgColor rgb="FFBDD7EE"/>
        <bgColor rgb="FFBDD7EE"/>
      </patternFill>
    </fill>
    <fill>
      <patternFill patternType="solid">
        <fgColor rgb="FFE2F0D9"/>
        <bgColor rgb="FFE2F0D9"/>
      </patternFill>
    </fill>
    <fill>
      <patternFill patternType="solid">
        <fgColor rgb="FFC5E0B4"/>
        <bgColor rgb="FFC5E0B4"/>
      </patternFill>
    </fill>
    <fill>
      <patternFill patternType="solid">
        <fgColor rgb="FFC6E0B4"/>
        <bgColor rgb="FFC6E0B4"/>
      </patternFill>
    </fill>
    <fill>
      <patternFill patternType="solid">
        <fgColor rgb="FFA9D18E"/>
        <bgColor rgb="FFA9D18E"/>
      </patternFill>
    </fill>
    <fill>
      <patternFill patternType="solid">
        <fgColor rgb="FFFFF2CC"/>
        <bgColor rgb="FFFFF2CC"/>
      </patternFill>
    </fill>
    <fill>
      <patternFill patternType="solid">
        <fgColor rgb="FFFFE699"/>
        <bgColor rgb="FFFFE699"/>
      </patternFill>
    </fill>
    <fill>
      <patternFill patternType="solid">
        <fgColor rgb="FFFFD966"/>
        <bgColor rgb="FFFFD966"/>
      </patternFill>
    </fill>
    <fill>
      <patternFill patternType="solid">
        <fgColor rgb="FFD9D9D9"/>
        <bgColor rgb="FFD9D9D9"/>
      </patternFill>
    </fill>
    <fill>
      <patternFill patternType="solid">
        <fgColor theme="0" tint="-0.14999847407452621"/>
        <bgColor rgb="FFFBE5D6"/>
      </patternFill>
    </fill>
    <fill>
      <patternFill patternType="solid">
        <fgColor rgb="FF8FAADC"/>
        <bgColor rgb="FF8FAADC"/>
      </patternFill>
    </fill>
    <fill>
      <patternFill patternType="solid">
        <fgColor rgb="FFDAE3F3"/>
        <bgColor rgb="FFDAE3F3"/>
      </patternFill>
    </fill>
    <fill>
      <patternFill patternType="solid">
        <fgColor rgb="FFB4C7E7"/>
        <bgColor rgb="FFB4C7E7"/>
      </patternFill>
    </fill>
    <fill>
      <patternFill patternType="solid">
        <fgColor rgb="FF9DC3E6"/>
        <bgColor rgb="FF9DC3E6"/>
      </patternFill>
    </fill>
    <fill>
      <patternFill patternType="solid">
        <fgColor theme="4" tint="0.79998168889431442"/>
        <bgColor rgb="FFDEEBF7"/>
      </patternFill>
    </fill>
    <fill>
      <patternFill patternType="solid">
        <fgColor theme="0" tint="-0.14999847407452621"/>
        <bgColor rgb="FFD9D9D9"/>
      </patternFill>
    </fill>
    <fill>
      <patternFill patternType="solid">
        <fgColor theme="7" tint="0.39997558519241921"/>
        <bgColor rgb="FFD9D9D9"/>
      </patternFill>
    </fill>
    <fill>
      <patternFill patternType="solid">
        <fgColor theme="5" tint="0.79998168889431442"/>
        <bgColor rgb="FFD9D9D9"/>
      </patternFill>
    </fill>
    <fill>
      <patternFill patternType="solid">
        <fgColor theme="7" tint="0.59999389629810485"/>
        <bgColor rgb="FFFFD966"/>
      </patternFill>
    </fill>
    <fill>
      <patternFill patternType="solid">
        <fgColor theme="7" tint="0.79998168889431442"/>
        <bgColor rgb="FFFFE699"/>
      </patternFill>
    </fill>
    <fill>
      <patternFill patternType="solid">
        <fgColor theme="9" tint="0.59999389629810485"/>
        <bgColor rgb="FFA9D18E"/>
      </patternFill>
    </fill>
    <fill>
      <patternFill patternType="solid">
        <fgColor theme="7" tint="0.59999389629810485"/>
        <bgColor rgb="FFFFF2CC"/>
      </patternFill>
    </fill>
    <fill>
      <patternFill patternType="solid">
        <fgColor theme="7" tint="0.59999389629810485"/>
        <bgColor indexed="22"/>
      </patternFill>
    </fill>
    <fill>
      <patternFill patternType="solid">
        <fgColor theme="5" tint="0.39997558519241921"/>
        <bgColor rgb="FFF4B183"/>
      </patternFill>
    </fill>
    <fill>
      <patternFill patternType="solid">
        <fgColor theme="9" tint="0.79998168889431442"/>
        <bgColor rgb="FFA9D18E"/>
      </patternFill>
    </fill>
    <fill>
      <patternFill patternType="solid">
        <fgColor rgb="FFFFFF00"/>
        <bgColor indexed="45"/>
      </patternFill>
    </fill>
    <fill>
      <patternFill patternType="solid">
        <fgColor theme="7" tint="0.59999389629810485"/>
        <bgColor rgb="FFFFE699"/>
      </patternFill>
    </fill>
    <fill>
      <patternFill patternType="solid">
        <fgColor theme="7" tint="0.79998168889431442"/>
        <bgColor rgb="FFF9D8C1"/>
      </patternFill>
    </fill>
    <fill>
      <patternFill patternType="solid">
        <fgColor rgb="FFBDD7EE"/>
        <bgColor rgb="FFFF99CC"/>
      </patternFill>
    </fill>
    <fill>
      <patternFill patternType="solid">
        <fgColor theme="9" tint="0.39997558519241921"/>
        <bgColor rgb="FFE2F0D9"/>
      </patternFill>
    </fill>
    <fill>
      <patternFill patternType="solid">
        <fgColor theme="9" tint="0.59999389629810485"/>
        <bgColor rgb="FFE2F0D9"/>
      </patternFill>
    </fill>
  </fills>
  <borders count="143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 style="thin">
        <color auto="1"/>
      </top>
      <bottom/>
      <diagonal/>
    </border>
    <border>
      <left/>
      <right style="thick">
        <color auto="1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indexed="8"/>
      </left>
      <right/>
      <top style="thin">
        <color indexed="8"/>
      </top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rgb="FF000000"/>
      </left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rgb="FF000000"/>
      </left>
      <right style="medium">
        <color rgb="FF000000"/>
      </right>
      <top style="thin">
        <color auto="1"/>
      </top>
      <bottom style="thin">
        <color rgb="FF000000"/>
      </bottom>
      <diagonal/>
    </border>
    <border>
      <left style="medium">
        <color rgb="FF000000"/>
      </left>
      <right style="thick">
        <color rgb="FF000000"/>
      </right>
      <top style="thin">
        <color auto="1"/>
      </top>
      <bottom style="thin">
        <color rgb="FF000000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medium">
        <color rgb="FF00000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rgb="FF000000"/>
      </left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/>
      <top style="thin">
        <color auto="1"/>
      </top>
      <bottom style="thin">
        <color rgb="FF000000"/>
      </bottom>
      <diagonal/>
    </border>
    <border>
      <left/>
      <right style="thick">
        <color auto="1"/>
      </right>
      <top style="thin">
        <color auto="1"/>
      </top>
      <bottom style="thin">
        <color rgb="FF000000"/>
      </bottom>
      <diagonal/>
    </border>
    <border>
      <left style="thick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thick">
        <color auto="1"/>
      </left>
      <right/>
      <top style="thin">
        <color rgb="FF000000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medium">
        <color indexed="8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indexed="8"/>
      </bottom>
      <diagonal/>
    </border>
    <border>
      <left/>
      <right style="medium">
        <color indexed="8"/>
      </right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rgb="FF000000"/>
      </left>
      <right/>
      <top style="thin">
        <color rgb="FF000000"/>
      </top>
      <bottom style="thin">
        <color auto="1"/>
      </bottom>
      <diagonal/>
    </border>
    <border>
      <left/>
      <right style="thick">
        <color rgb="FF000000"/>
      </right>
      <top style="thin">
        <color rgb="FF000000"/>
      </top>
      <bottom style="thin">
        <color auto="1"/>
      </bottom>
      <diagonal/>
    </border>
    <border>
      <left style="thick">
        <color auto="1"/>
      </left>
      <right style="medium">
        <color rgb="FF000000"/>
      </right>
      <top style="thin">
        <color rgb="FF000000"/>
      </top>
      <bottom style="thick">
        <color auto="1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indexed="8"/>
      </top>
      <bottom style="thin">
        <color auto="1"/>
      </bottom>
      <diagonal/>
    </border>
    <border>
      <left style="medium">
        <color auto="1"/>
      </left>
      <right/>
      <top style="medium">
        <color indexed="8"/>
      </top>
      <bottom style="thin">
        <color auto="1"/>
      </bottom>
      <diagonal/>
    </border>
    <border>
      <left style="medium">
        <color auto="1"/>
      </left>
      <right style="medium">
        <color indexed="8"/>
      </right>
      <top style="medium">
        <color indexed="8"/>
      </top>
      <bottom style="thin">
        <color auto="1"/>
      </bottom>
      <diagonal/>
    </border>
  </borders>
  <cellStyleXfs count="4">
    <xf numFmtId="0" fontId="0" fillId="0" borderId="0"/>
    <xf numFmtId="164" fontId="5" fillId="0" borderId="0" applyBorder="0" applyProtection="0"/>
    <xf numFmtId="0" fontId="10" fillId="0" borderId="0"/>
    <xf numFmtId="0" fontId="15" fillId="0" borderId="0" applyNumberFormat="0" applyFill="0" applyBorder="0" applyAlignment="0" applyProtection="0"/>
  </cellStyleXfs>
  <cellXfs count="1909">
    <xf numFmtId="0" fontId="0" fillId="0" borderId="0" xfId="0"/>
    <xf numFmtId="0" fontId="0" fillId="0" borderId="18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5" borderId="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/>
    </xf>
    <xf numFmtId="0" fontId="8" fillId="5" borderId="7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0" fontId="7" fillId="0" borderId="18" xfId="0" applyFont="1" applyBorder="1" applyAlignment="1">
      <alignment horizontal="right" vertical="center"/>
    </xf>
    <xf numFmtId="0" fontId="7" fillId="0" borderId="17" xfId="0" applyFont="1" applyBorder="1" applyAlignment="1">
      <alignment horizontal="right" vertical="center"/>
    </xf>
    <xf numFmtId="0" fontId="11" fillId="12" borderId="28" xfId="2" applyFont="1" applyFill="1" applyBorder="1" applyAlignment="1">
      <alignment horizontal="center" vertical="center" wrapText="1"/>
    </xf>
    <xf numFmtId="0" fontId="11" fillId="16" borderId="28" xfId="2" applyFont="1" applyFill="1" applyBorder="1" applyAlignment="1">
      <alignment horizontal="center" vertical="center" wrapText="1"/>
    </xf>
    <xf numFmtId="0" fontId="11" fillId="16" borderId="29" xfId="2" applyFont="1" applyFill="1" applyBorder="1" applyAlignment="1">
      <alignment horizontal="center" vertical="center"/>
    </xf>
    <xf numFmtId="0" fontId="11" fillId="20" borderId="28" xfId="2" applyFont="1" applyFill="1" applyBorder="1" applyAlignment="1">
      <alignment horizontal="center" vertical="center" wrapText="1"/>
    </xf>
    <xf numFmtId="0" fontId="11" fillId="20" borderId="29" xfId="2" applyFont="1" applyFill="1" applyBorder="1" applyAlignment="1">
      <alignment horizontal="center" vertical="center"/>
    </xf>
    <xf numFmtId="0" fontId="0" fillId="0" borderId="0" xfId="0" applyAlignment="1">
      <alignment textRotation="255"/>
    </xf>
    <xf numFmtId="0" fontId="6" fillId="0" borderId="0" xfId="0" applyFont="1" applyAlignment="1">
      <alignment horizontal="right" vertical="center" textRotation="90"/>
    </xf>
    <xf numFmtId="0" fontId="6" fillId="0" borderId="0" xfId="0" applyFont="1" applyAlignment="1">
      <alignment horizontal="left" vertical="center" textRotation="180"/>
    </xf>
    <xf numFmtId="0" fontId="11" fillId="20" borderId="30" xfId="2" applyFont="1" applyFill="1" applyBorder="1" applyAlignment="1">
      <alignment horizontal="center" vertical="center"/>
    </xf>
    <xf numFmtId="0" fontId="11" fillId="25" borderId="30" xfId="2" applyFont="1" applyFill="1" applyBorder="1" applyAlignment="1">
      <alignment horizontal="center" vertical="center" wrapText="1"/>
    </xf>
    <xf numFmtId="0" fontId="0" fillId="0" borderId="17" xfId="0" applyBorder="1" applyAlignment="1">
      <alignment horizontal="left" vertical="center"/>
    </xf>
    <xf numFmtId="0" fontId="7" fillId="0" borderId="62" xfId="0" applyFont="1" applyBorder="1" applyAlignment="1">
      <alignment horizontal="right" vertical="center"/>
    </xf>
    <xf numFmtId="0" fontId="7" fillId="0" borderId="61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7" fillId="0" borderId="21" xfId="0" applyFont="1" applyBorder="1" applyAlignment="1">
      <alignment horizontal="left" vertical="center"/>
    </xf>
    <xf numFmtId="0" fontId="11" fillId="29" borderId="28" xfId="2" applyFont="1" applyFill="1" applyBorder="1" applyAlignment="1">
      <alignment horizontal="center" vertical="center" wrapText="1"/>
    </xf>
    <xf numFmtId="0" fontId="15" fillId="0" borderId="0" xfId="3"/>
    <xf numFmtId="0" fontId="3" fillId="5" borderId="24" xfId="0" applyFont="1" applyFill="1" applyBorder="1" applyAlignment="1">
      <alignment horizontal="center" vertical="center" wrapText="1"/>
    </xf>
    <xf numFmtId="0" fontId="2" fillId="0" borderId="0" xfId="0" applyFont="1"/>
    <xf numFmtId="0" fontId="8" fillId="5" borderId="57" xfId="0" applyFont="1" applyFill="1" applyBorder="1" applyAlignment="1">
      <alignment horizontal="center" vertical="center"/>
    </xf>
    <xf numFmtId="0" fontId="8" fillId="4" borderId="57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0" fillId="0" borderId="26" xfId="0" applyBorder="1" applyAlignment="1">
      <alignment horizontal="right" vertical="center"/>
    </xf>
    <xf numFmtId="0" fontId="0" fillId="0" borderId="53" xfId="0" applyBorder="1" applyAlignment="1">
      <alignment horizontal="left" vertical="center"/>
    </xf>
    <xf numFmtId="0" fontId="4" fillId="7" borderId="0" xfId="0" applyFont="1" applyFill="1" applyAlignment="1">
      <alignment horizontal="center" vertical="center"/>
    </xf>
    <xf numFmtId="0" fontId="4" fillId="7" borderId="64" xfId="0" applyFont="1" applyFill="1" applyBorder="1" applyAlignment="1">
      <alignment horizontal="center" vertical="center"/>
    </xf>
    <xf numFmtId="0" fontId="4" fillId="8" borderId="58" xfId="0" applyFont="1" applyFill="1" applyBorder="1" applyAlignment="1">
      <alignment horizontal="center" vertical="center"/>
    </xf>
    <xf numFmtId="0" fontId="4" fillId="8" borderId="0" xfId="0" applyFont="1" applyFill="1" applyAlignment="1">
      <alignment horizontal="center" vertical="center"/>
    </xf>
    <xf numFmtId="0" fontId="4" fillId="8" borderId="64" xfId="0" applyFont="1" applyFill="1" applyBorder="1" applyAlignment="1">
      <alignment horizontal="center" vertical="center"/>
    </xf>
    <xf numFmtId="0" fontId="0" fillId="0" borderId="20" xfId="0" applyBorder="1" applyAlignment="1">
      <alignment horizontal="right" vertical="center"/>
    </xf>
    <xf numFmtId="0" fontId="0" fillId="0" borderId="18" xfId="0" applyBorder="1" applyAlignment="1">
      <alignment horizontal="right" vertical="center" wrapText="1"/>
    </xf>
    <xf numFmtId="0" fontId="0" fillId="0" borderId="20" xfId="0" applyBorder="1" applyAlignment="1">
      <alignment horizontal="left" vertical="center"/>
    </xf>
    <xf numFmtId="0" fontId="0" fillId="0" borderId="18" xfId="0" applyBorder="1" applyAlignment="1">
      <alignment horizontal="left" vertical="center" wrapText="1"/>
    </xf>
    <xf numFmtId="0" fontId="0" fillId="0" borderId="0" xfId="0" applyAlignment="1">
      <alignment horizontal="left"/>
    </xf>
    <xf numFmtId="0" fontId="14" fillId="12" borderId="28" xfId="2" applyFont="1" applyFill="1" applyBorder="1" applyAlignment="1">
      <alignment horizontal="center" vertical="center" wrapText="1"/>
    </xf>
    <xf numFmtId="0" fontId="14" fillId="12" borderId="29" xfId="2" applyFont="1" applyFill="1" applyBorder="1" applyAlignment="1">
      <alignment horizontal="center" vertical="center"/>
    </xf>
    <xf numFmtId="0" fontId="14" fillId="25" borderId="47" xfId="2" applyFont="1" applyFill="1" applyBorder="1" applyAlignment="1">
      <alignment horizontal="center" vertical="center" wrapText="1"/>
    </xf>
    <xf numFmtId="0" fontId="14" fillId="29" borderId="47" xfId="2" applyFont="1" applyFill="1" applyBorder="1" applyAlignment="1">
      <alignment horizontal="center" vertical="center" wrapText="1"/>
    </xf>
    <xf numFmtId="0" fontId="14" fillId="30" borderId="34" xfId="2" applyFont="1" applyFill="1" applyBorder="1" applyAlignment="1">
      <alignment vertical="center" wrapText="1"/>
    </xf>
    <xf numFmtId="0" fontId="14" fillId="32" borderId="34" xfId="2" applyFont="1" applyFill="1" applyBorder="1" applyAlignment="1">
      <alignment vertical="center" wrapText="1"/>
    </xf>
    <xf numFmtId="0" fontId="14" fillId="30" borderId="40" xfId="2" applyFont="1" applyFill="1" applyBorder="1" applyAlignment="1">
      <alignment vertical="center" wrapText="1"/>
    </xf>
    <xf numFmtId="0" fontId="14" fillId="31" borderId="40" xfId="2" applyFont="1" applyFill="1" applyBorder="1" applyAlignment="1">
      <alignment wrapText="1"/>
    </xf>
    <xf numFmtId="0" fontId="14" fillId="32" borderId="40" xfId="2" applyFont="1" applyFill="1" applyBorder="1" applyAlignment="1">
      <alignment vertical="center" wrapText="1"/>
    </xf>
    <xf numFmtId="0" fontId="14" fillId="31" borderId="40" xfId="2" applyFont="1" applyFill="1" applyBorder="1" applyAlignment="1">
      <alignment vertical="center" wrapText="1"/>
    </xf>
    <xf numFmtId="0" fontId="14" fillId="32" borderId="40" xfId="2" applyFont="1" applyFill="1" applyBorder="1" applyAlignment="1">
      <alignment horizontal="left" vertical="center" wrapText="1"/>
    </xf>
    <xf numFmtId="0" fontId="16" fillId="0" borderId="0" xfId="0" applyFont="1"/>
    <xf numFmtId="0" fontId="14" fillId="30" borderId="40" xfId="2" applyFont="1" applyFill="1" applyBorder="1" applyAlignment="1">
      <alignment horizontal="left" vertical="center" wrapText="1"/>
    </xf>
    <xf numFmtId="0" fontId="17" fillId="0" borderId="0" xfId="0" applyFont="1"/>
    <xf numFmtId="0" fontId="16" fillId="0" borderId="37" xfId="0" applyFont="1" applyBorder="1"/>
    <xf numFmtId="0" fontId="11" fillId="12" borderId="30" xfId="2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4" fillId="8" borderId="20" xfId="0" applyFont="1" applyFill="1" applyBorder="1" applyAlignment="1">
      <alignment horizontal="center" vertical="center"/>
    </xf>
    <xf numFmtId="0" fontId="13" fillId="8" borderId="17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13" fillId="8" borderId="20" xfId="0" applyFont="1" applyFill="1" applyBorder="1" applyAlignment="1">
      <alignment horizontal="center" vertical="center" wrapText="1"/>
    </xf>
    <xf numFmtId="0" fontId="3" fillId="8" borderId="18" xfId="0" applyFont="1" applyFill="1" applyBorder="1" applyAlignment="1">
      <alignment horizontal="center" vertical="center"/>
    </xf>
    <xf numFmtId="0" fontId="18" fillId="8" borderId="20" xfId="0" applyFont="1" applyFill="1" applyBorder="1" applyAlignment="1">
      <alignment horizontal="center" vertical="center" wrapText="1"/>
    </xf>
    <xf numFmtId="0" fontId="13" fillId="8" borderId="62" xfId="0" applyFont="1" applyFill="1" applyBorder="1" applyAlignment="1">
      <alignment horizontal="center" vertical="center" wrapText="1"/>
    </xf>
    <xf numFmtId="0" fontId="13" fillId="8" borderId="18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/>
    </xf>
    <xf numFmtId="0" fontId="13" fillId="8" borderId="61" xfId="0" applyFont="1" applyFill="1" applyBorder="1" applyAlignment="1">
      <alignment horizontal="center" vertical="center" wrapText="1"/>
    </xf>
    <xf numFmtId="0" fontId="13" fillId="8" borderId="60" xfId="0" applyFont="1" applyFill="1" applyBorder="1" applyAlignment="1">
      <alignment horizontal="center" vertical="center" wrapText="1"/>
    </xf>
    <xf numFmtId="0" fontId="13" fillId="8" borderId="63" xfId="0" applyFont="1" applyFill="1" applyBorder="1" applyAlignment="1">
      <alignment horizontal="center" vertical="center" wrapText="1"/>
    </xf>
    <xf numFmtId="0" fontId="3" fillId="8" borderId="61" xfId="0" applyFont="1" applyFill="1" applyBorder="1" applyAlignment="1">
      <alignment horizontal="center" vertical="center" wrapText="1"/>
    </xf>
    <xf numFmtId="0" fontId="3" fillId="8" borderId="60" xfId="0" applyFont="1" applyFill="1" applyBorder="1" applyAlignment="1">
      <alignment horizontal="center" vertical="center" wrapText="1"/>
    </xf>
    <xf numFmtId="0" fontId="3" fillId="8" borderId="63" xfId="0" applyFont="1" applyFill="1" applyBorder="1" applyAlignment="1">
      <alignment horizontal="center" vertical="center" wrapText="1"/>
    </xf>
    <xf numFmtId="0" fontId="7" fillId="0" borderId="62" xfId="0" applyFont="1" applyBorder="1" applyAlignment="1">
      <alignment horizontal="left" vertical="center"/>
    </xf>
    <xf numFmtId="0" fontId="0" fillId="0" borderId="0" xfId="0" applyAlignment="1">
      <alignment horizontal="center"/>
    </xf>
    <xf numFmtId="0" fontId="8" fillId="9" borderId="13" xfId="0" applyFont="1" applyFill="1" applyBorder="1" applyAlignment="1">
      <alignment horizontal="center" vertical="center"/>
    </xf>
    <xf numFmtId="0" fontId="8" fillId="9" borderId="7" xfId="0" applyFont="1" applyFill="1" applyBorder="1" applyAlignment="1">
      <alignment horizontal="center" vertical="center"/>
    </xf>
    <xf numFmtId="0" fontId="1" fillId="9" borderId="55" xfId="0" applyFont="1" applyFill="1" applyBorder="1" applyAlignment="1">
      <alignment horizontal="center" vertical="center" wrapText="1"/>
    </xf>
    <xf numFmtId="0" fontId="1" fillId="9" borderId="56" xfId="0" applyFont="1" applyFill="1" applyBorder="1" applyAlignment="1">
      <alignment horizontal="center" vertical="center" wrapText="1"/>
    </xf>
    <xf numFmtId="0" fontId="1" fillId="9" borderId="55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/>
    </xf>
    <xf numFmtId="0" fontId="8" fillId="10" borderId="8" xfId="0" applyFont="1" applyFill="1" applyBorder="1" applyAlignment="1">
      <alignment horizontal="center" vertical="center"/>
    </xf>
    <xf numFmtId="0" fontId="1" fillId="10" borderId="53" xfId="0" applyFont="1" applyFill="1" applyBorder="1" applyAlignment="1">
      <alignment horizontal="center" vertical="center"/>
    </xf>
    <xf numFmtId="0" fontId="1" fillId="10" borderId="54" xfId="0" applyFont="1" applyFill="1" applyBorder="1" applyAlignment="1">
      <alignment horizontal="center" vertical="center"/>
    </xf>
    <xf numFmtId="0" fontId="3" fillId="0" borderId="4" xfId="0" applyFont="1" applyBorder="1"/>
    <xf numFmtId="0" fontId="8" fillId="42" borderId="6" xfId="0" applyFont="1" applyFill="1" applyBorder="1" applyAlignment="1">
      <alignment horizontal="center" vertical="center"/>
    </xf>
    <xf numFmtId="0" fontId="3" fillId="42" borderId="3" xfId="0" applyFont="1" applyFill="1" applyBorder="1" applyAlignment="1">
      <alignment horizontal="center" vertical="center" wrapText="1"/>
    </xf>
    <xf numFmtId="0" fontId="0" fillId="0" borderId="4" xfId="0" applyBorder="1"/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6" fillId="0" borderId="60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20" fontId="0" fillId="0" borderId="4" xfId="0" applyNumberFormat="1" applyBorder="1"/>
    <xf numFmtId="165" fontId="0" fillId="0" borderId="4" xfId="0" applyNumberFormat="1" applyBorder="1"/>
    <xf numFmtId="0" fontId="7" fillId="0" borderId="9" xfId="0" applyFont="1" applyBorder="1" applyAlignment="1">
      <alignment horizontal="right" vertical="center"/>
    </xf>
    <xf numFmtId="0" fontId="23" fillId="9" borderId="9" xfId="0" applyFont="1" applyFill="1" applyBorder="1" applyAlignment="1">
      <alignment horizontal="center" vertical="center" wrapText="1"/>
    </xf>
    <xf numFmtId="0" fontId="24" fillId="9" borderId="3" xfId="0" applyFont="1" applyFill="1" applyBorder="1" applyAlignment="1">
      <alignment horizontal="center" vertical="center" wrapText="1"/>
    </xf>
    <xf numFmtId="0" fontId="25" fillId="9" borderId="21" xfId="0" applyFont="1" applyFill="1" applyBorder="1" applyAlignment="1">
      <alignment horizontal="center" vertical="center" wrapText="1"/>
    </xf>
    <xf numFmtId="0" fontId="23" fillId="9" borderId="61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4" fillId="9" borderId="20" xfId="0" applyFont="1" applyFill="1" applyBorder="1" applyAlignment="1">
      <alignment horizontal="center" vertical="center" wrapText="1"/>
    </xf>
    <xf numFmtId="0" fontId="24" fillId="9" borderId="18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4" fillId="9" borderId="21" xfId="0" applyFont="1" applyFill="1" applyBorder="1" applyAlignment="1">
      <alignment horizontal="center" vertical="center" wrapText="1"/>
    </xf>
    <xf numFmtId="0" fontId="24" fillId="9" borderId="6" xfId="0" applyFont="1" applyFill="1" applyBorder="1" applyAlignment="1">
      <alignment horizontal="center" vertical="center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24" fillId="10" borderId="61" xfId="0" applyFont="1" applyFill="1" applyBorder="1" applyAlignment="1">
      <alignment horizontal="center" vertical="center" wrapText="1"/>
    </xf>
    <xf numFmtId="0" fontId="24" fillId="10" borderId="63" xfId="0" applyFont="1" applyFill="1" applyBorder="1" applyAlignment="1">
      <alignment horizontal="center" vertical="center" wrapText="1"/>
    </xf>
    <xf numFmtId="0" fontId="25" fillId="10" borderId="5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23" fillId="9" borderId="63" xfId="0" applyFont="1" applyFill="1" applyBorder="1" applyAlignment="1">
      <alignment horizontal="center" vertical="center" wrapText="1"/>
    </xf>
    <xf numFmtId="0" fontId="25" fillId="9" borderId="5" xfId="0" applyFont="1" applyFill="1" applyBorder="1" applyAlignment="1">
      <alignment horizontal="center" vertical="center" wrapText="1"/>
    </xf>
    <xf numFmtId="0" fontId="24" fillId="9" borderId="5" xfId="0" applyFont="1" applyFill="1" applyBorder="1" applyAlignment="1">
      <alignment horizontal="center" vertical="center" wrapText="1"/>
    </xf>
    <xf numFmtId="0" fontId="24" fillId="9" borderId="61" xfId="0" applyFont="1" applyFill="1" applyBorder="1" applyAlignment="1">
      <alignment horizontal="center" vertical="center" wrapText="1"/>
    </xf>
    <xf numFmtId="0" fontId="24" fillId="9" borderId="63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12" fillId="30" borderId="41" xfId="2" applyFont="1" applyFill="1" applyBorder="1" applyAlignment="1">
      <alignment horizontal="center" vertical="center" wrapText="1"/>
    </xf>
    <xf numFmtId="0" fontId="12" fillId="31" borderId="41" xfId="2" applyFont="1" applyFill="1" applyBorder="1" applyAlignment="1">
      <alignment horizontal="center" vertical="center" wrapText="1"/>
    </xf>
    <xf numFmtId="0" fontId="14" fillId="30" borderId="34" xfId="2" applyFont="1" applyFill="1" applyBorder="1" applyAlignment="1">
      <alignment horizontal="center" vertical="center" wrapText="1"/>
    </xf>
    <xf numFmtId="0" fontId="14" fillId="38" borderId="34" xfId="2" applyFont="1" applyFill="1" applyBorder="1" applyAlignment="1">
      <alignment horizontal="center" vertical="center" wrapText="1"/>
    </xf>
    <xf numFmtId="0" fontId="14" fillId="31" borderId="34" xfId="2" applyFont="1" applyFill="1" applyBorder="1" applyAlignment="1">
      <alignment horizontal="center" vertical="center" wrapText="1"/>
    </xf>
    <xf numFmtId="0" fontId="14" fillId="32" borderId="34" xfId="2" applyFont="1" applyFill="1" applyBorder="1" applyAlignment="1">
      <alignment horizontal="center" vertical="center" wrapText="1"/>
    </xf>
    <xf numFmtId="0" fontId="29" fillId="30" borderId="34" xfId="2" applyFont="1" applyFill="1" applyBorder="1" applyAlignment="1">
      <alignment horizontal="center" vertical="center" wrapText="1"/>
    </xf>
    <xf numFmtId="0" fontId="12" fillId="21" borderId="34" xfId="2" applyFont="1" applyFill="1" applyBorder="1" applyAlignment="1">
      <alignment horizontal="center" vertical="center" wrapText="1"/>
    </xf>
    <xf numFmtId="0" fontId="12" fillId="22" borderId="32" xfId="2" applyFont="1" applyFill="1" applyBorder="1" applyAlignment="1">
      <alignment horizontal="center" vertical="center" wrapText="1"/>
    </xf>
    <xf numFmtId="0" fontId="14" fillId="21" borderId="34" xfId="2" applyFont="1" applyFill="1" applyBorder="1" applyAlignment="1">
      <alignment horizontal="center" vertical="center" wrapText="1"/>
    </xf>
    <xf numFmtId="0" fontId="14" fillId="22" borderId="34" xfId="2" applyFont="1" applyFill="1" applyBorder="1" applyAlignment="1">
      <alignment horizontal="center" vertical="center" wrapText="1"/>
    </xf>
    <xf numFmtId="0" fontId="14" fillId="23" borderId="34" xfId="2" applyFont="1" applyFill="1" applyBorder="1" applyAlignment="1">
      <alignment horizontal="center" vertical="center" wrapText="1"/>
    </xf>
    <xf numFmtId="0" fontId="14" fillId="41" borderId="34" xfId="2" applyFont="1" applyFill="1" applyBorder="1" applyAlignment="1">
      <alignment horizontal="center" vertical="center" wrapText="1"/>
    </xf>
    <xf numFmtId="0" fontId="12" fillId="23" borderId="34" xfId="2" applyFont="1" applyFill="1" applyBorder="1" applyAlignment="1">
      <alignment horizontal="center" vertical="center" wrapText="1"/>
    </xf>
    <xf numFmtId="0" fontId="12" fillId="22" borderId="34" xfId="2" applyFont="1" applyFill="1" applyBorder="1" applyAlignment="1">
      <alignment horizontal="center" vertical="center" wrapText="1"/>
    </xf>
    <xf numFmtId="0" fontId="14" fillId="21" borderId="40" xfId="2" applyFont="1" applyFill="1" applyBorder="1" applyAlignment="1">
      <alignment horizontal="center" vertical="center" wrapText="1"/>
    </xf>
    <xf numFmtId="0" fontId="14" fillId="22" borderId="40" xfId="2" applyFont="1" applyFill="1" applyBorder="1" applyAlignment="1">
      <alignment horizontal="center" vertical="center" wrapText="1"/>
    </xf>
    <xf numFmtId="0" fontId="14" fillId="23" borderId="40" xfId="2" applyFont="1" applyFill="1" applyBorder="1" applyAlignment="1">
      <alignment horizontal="center" vertical="center" wrapText="1"/>
    </xf>
    <xf numFmtId="0" fontId="29" fillId="21" borderId="34" xfId="2" applyFont="1" applyFill="1" applyBorder="1" applyAlignment="1">
      <alignment horizontal="center" vertical="center" wrapText="1"/>
    </xf>
    <xf numFmtId="0" fontId="29" fillId="23" borderId="34" xfId="2" applyFont="1" applyFill="1" applyBorder="1" applyAlignment="1">
      <alignment horizontal="center" vertical="center" wrapText="1"/>
    </xf>
    <xf numFmtId="0" fontId="29" fillId="22" borderId="34" xfId="2" applyFont="1" applyFill="1" applyBorder="1" applyAlignment="1">
      <alignment horizontal="center" vertical="center" wrapText="1"/>
    </xf>
    <xf numFmtId="0" fontId="12" fillId="17" borderId="34" xfId="2" applyFont="1" applyFill="1" applyBorder="1" applyAlignment="1">
      <alignment horizontal="center" vertical="center" wrapText="1"/>
    </xf>
    <xf numFmtId="0" fontId="12" fillId="18" borderId="34" xfId="2" applyFont="1" applyFill="1" applyBorder="1" applyAlignment="1">
      <alignment horizontal="center" vertical="center" wrapText="1"/>
    </xf>
    <xf numFmtId="0" fontId="12" fillId="19" borderId="34" xfId="2" applyFont="1" applyFill="1" applyBorder="1" applyAlignment="1">
      <alignment horizontal="center" vertical="center" wrapText="1"/>
    </xf>
    <xf numFmtId="0" fontId="14" fillId="17" borderId="34" xfId="2" applyFont="1" applyFill="1" applyBorder="1" applyAlignment="1">
      <alignment horizontal="center" vertical="center" wrapText="1"/>
    </xf>
    <xf numFmtId="0" fontId="14" fillId="18" borderId="34" xfId="2" applyFont="1" applyFill="1" applyBorder="1" applyAlignment="1">
      <alignment horizontal="center" vertical="center" wrapText="1"/>
    </xf>
    <xf numFmtId="0" fontId="14" fillId="18" borderId="40" xfId="2" applyFont="1" applyFill="1" applyBorder="1" applyAlignment="1">
      <alignment horizontal="center" vertical="center" wrapText="1"/>
    </xf>
    <xf numFmtId="0" fontId="14" fillId="19" borderId="34" xfId="2" applyFont="1" applyFill="1" applyBorder="1" applyAlignment="1">
      <alignment horizontal="center" vertical="center" wrapText="1"/>
    </xf>
    <xf numFmtId="0" fontId="14" fillId="19" borderId="40" xfId="2" applyFont="1" applyFill="1" applyBorder="1" applyAlignment="1">
      <alignment horizontal="center" vertical="center" wrapText="1"/>
    </xf>
    <xf numFmtId="0" fontId="12" fillId="13" borderId="34" xfId="2" applyFont="1" applyFill="1" applyBorder="1" applyAlignment="1">
      <alignment horizontal="center" vertical="center" wrapText="1"/>
    </xf>
    <xf numFmtId="0" fontId="12" fillId="14" borderId="34" xfId="2" applyFont="1" applyFill="1" applyBorder="1" applyAlignment="1">
      <alignment horizontal="center" vertical="center" wrapText="1"/>
    </xf>
    <xf numFmtId="0" fontId="12" fillId="15" borderId="34" xfId="2" applyFont="1" applyFill="1" applyBorder="1" applyAlignment="1">
      <alignment horizontal="center" vertical="center" wrapText="1"/>
    </xf>
    <xf numFmtId="0" fontId="14" fillId="13" borderId="40" xfId="2" applyFont="1" applyFill="1" applyBorder="1" applyAlignment="1">
      <alignment horizontal="center" vertical="center" wrapText="1"/>
    </xf>
    <xf numFmtId="0" fontId="14" fillId="14" borderId="40" xfId="2" applyFont="1" applyFill="1" applyBorder="1" applyAlignment="1">
      <alignment horizontal="center" vertical="center" wrapText="1"/>
    </xf>
    <xf numFmtId="0" fontId="14" fillId="14" borderId="34" xfId="2" applyFont="1" applyFill="1" applyBorder="1" applyAlignment="1">
      <alignment horizontal="center" vertical="center" wrapText="1"/>
    </xf>
    <xf numFmtId="0" fontId="14" fillId="13" borderId="34" xfId="2" applyFont="1" applyFill="1" applyBorder="1" applyAlignment="1">
      <alignment horizontal="center" vertical="center" wrapText="1"/>
    </xf>
    <xf numFmtId="0" fontId="29" fillId="13" borderId="34" xfId="2" applyFont="1" applyFill="1" applyBorder="1" applyAlignment="1">
      <alignment horizontal="center" vertical="center" wrapText="1"/>
    </xf>
    <xf numFmtId="0" fontId="14" fillId="15" borderId="40" xfId="2" applyFont="1" applyFill="1" applyBorder="1" applyAlignment="1">
      <alignment horizontal="center" vertical="center" wrapText="1"/>
    </xf>
    <xf numFmtId="0" fontId="29" fillId="29" borderId="32" xfId="2" applyFont="1" applyFill="1" applyBorder="1" applyAlignment="1">
      <alignment horizontal="center" vertical="center"/>
    </xf>
    <xf numFmtId="0" fontId="29" fillId="29" borderId="34" xfId="2" applyFont="1" applyFill="1" applyBorder="1" applyAlignment="1">
      <alignment horizontal="center" vertical="center"/>
    </xf>
    <xf numFmtId="0" fontId="32" fillId="16" borderId="32" xfId="2" applyFont="1" applyFill="1" applyBorder="1" applyAlignment="1">
      <alignment horizontal="center" vertical="center"/>
    </xf>
    <xf numFmtId="0" fontId="32" fillId="16" borderId="34" xfId="2" applyFont="1" applyFill="1" applyBorder="1" applyAlignment="1">
      <alignment horizontal="center" vertical="center"/>
    </xf>
    <xf numFmtId="0" fontId="32" fillId="16" borderId="40" xfId="2" applyFont="1" applyFill="1" applyBorder="1" applyAlignment="1">
      <alignment horizontal="center" vertical="center"/>
    </xf>
    <xf numFmtId="0" fontId="32" fillId="16" borderId="65" xfId="2" applyFont="1" applyFill="1" applyBorder="1" applyAlignment="1">
      <alignment horizontal="center" vertical="center"/>
    </xf>
    <xf numFmtId="0" fontId="32" fillId="16" borderId="46" xfId="2" applyFont="1" applyFill="1" applyBorder="1" applyAlignment="1">
      <alignment horizontal="center" vertical="center"/>
    </xf>
    <xf numFmtId="0" fontId="32" fillId="16" borderId="67" xfId="2" applyFont="1" applyFill="1" applyBorder="1" applyAlignment="1">
      <alignment horizontal="center" vertical="center"/>
    </xf>
    <xf numFmtId="0" fontId="32" fillId="16" borderId="43" xfId="2" applyFont="1" applyFill="1" applyBorder="1" applyAlignment="1">
      <alignment horizontal="center" vertical="center"/>
    </xf>
    <xf numFmtId="0" fontId="32" fillId="20" borderId="70" xfId="2" applyFont="1" applyFill="1" applyBorder="1" applyAlignment="1">
      <alignment horizontal="center" vertical="center"/>
    </xf>
    <xf numFmtId="0" fontId="32" fillId="20" borderId="36" xfId="2" applyFont="1" applyFill="1" applyBorder="1" applyAlignment="1">
      <alignment horizontal="center" vertical="center"/>
    </xf>
    <xf numFmtId="0" fontId="32" fillId="20" borderId="60" xfId="2" applyFont="1" applyFill="1" applyBorder="1" applyAlignment="1">
      <alignment horizontal="center" vertical="center"/>
    </xf>
    <xf numFmtId="0" fontId="29" fillId="25" borderId="70" xfId="2" applyFont="1" applyFill="1" applyBorder="1" applyAlignment="1">
      <alignment horizontal="center" vertical="center"/>
    </xf>
    <xf numFmtId="0" fontId="29" fillId="25" borderId="36" xfId="2" applyFont="1" applyFill="1" applyBorder="1" applyAlignment="1">
      <alignment horizontal="center" vertical="center"/>
    </xf>
    <xf numFmtId="0" fontId="29" fillId="25" borderId="60" xfId="2" applyFont="1" applyFill="1" applyBorder="1" applyAlignment="1">
      <alignment horizontal="center" vertical="center"/>
    </xf>
    <xf numFmtId="0" fontId="14" fillId="31" borderId="32" xfId="2" applyFont="1" applyFill="1" applyBorder="1" applyAlignment="1">
      <alignment horizontal="center" vertical="center" wrapText="1"/>
    </xf>
    <xf numFmtId="0" fontId="14" fillId="22" borderId="32" xfId="2" applyFont="1" applyFill="1" applyBorder="1" applyAlignment="1">
      <alignment horizontal="center" vertical="center" wrapText="1"/>
    </xf>
    <xf numFmtId="0" fontId="14" fillId="36" borderId="34" xfId="2" applyFont="1" applyFill="1" applyBorder="1" applyAlignment="1">
      <alignment horizontal="center" vertical="center" wrapText="1"/>
    </xf>
    <xf numFmtId="0" fontId="14" fillId="15" borderId="34" xfId="2" applyFont="1" applyFill="1" applyBorder="1" applyAlignment="1">
      <alignment horizontal="center" vertical="center" wrapText="1"/>
    </xf>
    <xf numFmtId="0" fontId="14" fillId="11" borderId="34" xfId="2" applyFont="1" applyFill="1" applyBorder="1" applyAlignment="1">
      <alignment horizontal="center" vertical="center" wrapText="1"/>
    </xf>
    <xf numFmtId="0" fontId="29" fillId="17" borderId="40" xfId="2" applyFont="1" applyFill="1" applyBorder="1" applyAlignment="1">
      <alignment horizontal="center" vertical="center" wrapText="1"/>
    </xf>
    <xf numFmtId="0" fontId="29" fillId="32" borderId="34" xfId="2" applyFont="1" applyFill="1" applyBorder="1" applyAlignment="1">
      <alignment horizontal="center" vertical="center" wrapText="1"/>
    </xf>
    <xf numFmtId="0" fontId="37" fillId="30" borderId="34" xfId="2" applyFont="1" applyFill="1" applyBorder="1" applyAlignment="1">
      <alignment horizontal="center" vertical="center" wrapText="1"/>
    </xf>
    <xf numFmtId="0" fontId="37" fillId="32" borderId="34" xfId="2" applyFont="1" applyFill="1" applyBorder="1" applyAlignment="1">
      <alignment horizontal="center" vertical="center" wrapText="1"/>
    </xf>
    <xf numFmtId="0" fontId="37" fillId="31" borderId="34" xfId="2" applyFont="1" applyFill="1" applyBorder="1" applyAlignment="1">
      <alignment horizontal="center" vertical="center" wrapText="1"/>
    </xf>
    <xf numFmtId="0" fontId="35" fillId="30" borderId="34" xfId="2" applyFont="1" applyFill="1" applyBorder="1" applyAlignment="1">
      <alignment horizontal="center" vertical="center" wrapText="1"/>
    </xf>
    <xf numFmtId="0" fontId="29" fillId="17" borderId="34" xfId="2" applyFont="1" applyFill="1" applyBorder="1" applyAlignment="1">
      <alignment horizontal="center" vertical="center" wrapText="1"/>
    </xf>
    <xf numFmtId="0" fontId="29" fillId="14" borderId="40" xfId="2" applyFont="1" applyFill="1" applyBorder="1" applyAlignment="1">
      <alignment horizontal="center" vertical="center" wrapText="1"/>
    </xf>
    <xf numFmtId="0" fontId="37" fillId="14" borderId="34" xfId="2" applyFont="1" applyFill="1" applyBorder="1" applyAlignment="1">
      <alignment horizontal="center" vertical="center" wrapText="1"/>
    </xf>
    <xf numFmtId="0" fontId="29" fillId="13" borderId="40" xfId="2" applyFont="1" applyFill="1" applyBorder="1" applyAlignment="1">
      <alignment horizontal="center" vertical="center" wrapText="1"/>
    </xf>
    <xf numFmtId="0" fontId="37" fillId="13" borderId="40" xfId="2" applyFont="1" applyFill="1" applyBorder="1" applyAlignment="1">
      <alignment horizontal="center" vertical="center" wrapText="1"/>
    </xf>
    <xf numFmtId="0" fontId="29" fillId="29" borderId="46" xfId="2" applyFont="1" applyFill="1" applyBorder="1" applyAlignment="1">
      <alignment horizontal="center" vertical="center"/>
    </xf>
    <xf numFmtId="0" fontId="29" fillId="29" borderId="65" xfId="2" applyFont="1" applyFill="1" applyBorder="1" applyAlignment="1">
      <alignment horizontal="center" vertical="center"/>
    </xf>
    <xf numFmtId="0" fontId="29" fillId="29" borderId="67" xfId="2" applyFont="1" applyFill="1" applyBorder="1" applyAlignment="1">
      <alignment horizontal="center" vertical="center"/>
    </xf>
    <xf numFmtId="0" fontId="14" fillId="25" borderId="30" xfId="2" applyFont="1" applyFill="1" applyBorder="1" applyAlignment="1">
      <alignment horizontal="center" vertical="center" wrapText="1"/>
    </xf>
    <xf numFmtId="0" fontId="29" fillId="14" borderId="34" xfId="2" applyFont="1" applyFill="1" applyBorder="1" applyAlignment="1">
      <alignment horizontal="center" vertical="center" wrapText="1"/>
    </xf>
    <xf numFmtId="0" fontId="24" fillId="10" borderId="22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 wrapText="1"/>
    </xf>
    <xf numFmtId="0" fontId="29" fillId="18" borderId="34" xfId="2" applyFont="1" applyFill="1" applyBorder="1" applyAlignment="1">
      <alignment horizontal="center" vertical="center" wrapText="1"/>
    </xf>
    <xf numFmtId="0" fontId="39" fillId="34" borderId="20" xfId="0" applyFont="1" applyFill="1" applyBorder="1" applyAlignment="1">
      <alignment horizontal="center" vertical="center" wrapText="1"/>
    </xf>
    <xf numFmtId="0" fontId="39" fillId="4" borderId="20" xfId="0" applyFont="1" applyFill="1" applyBorder="1" applyAlignment="1">
      <alignment horizontal="center" vertical="center" wrapText="1"/>
    </xf>
    <xf numFmtId="0" fontId="39" fillId="4" borderId="18" xfId="0" applyFont="1" applyFill="1" applyBorder="1" applyAlignment="1">
      <alignment horizontal="center" vertical="center" wrapText="1"/>
    </xf>
    <xf numFmtId="0" fontId="40" fillId="2" borderId="76" xfId="0" applyFont="1" applyFill="1" applyBorder="1" applyAlignment="1">
      <alignment horizontal="right" vertical="center"/>
    </xf>
    <xf numFmtId="0" fontId="40" fillId="9" borderId="76" xfId="0" applyFont="1" applyFill="1" applyBorder="1" applyAlignment="1">
      <alignment horizontal="center" wrapText="1"/>
    </xf>
    <xf numFmtId="0" fontId="40" fillId="9" borderId="76" xfId="0" applyFont="1" applyFill="1" applyBorder="1" applyAlignment="1">
      <alignment horizontal="left" vertical="center"/>
    </xf>
    <xf numFmtId="0" fontId="40" fillId="34" borderId="76" xfId="0" applyFont="1" applyFill="1" applyBorder="1" applyAlignment="1">
      <alignment horizontal="center" wrapText="1"/>
    </xf>
    <xf numFmtId="0" fontId="40" fillId="34" borderId="76" xfId="0" applyFont="1" applyFill="1" applyBorder="1" applyAlignment="1">
      <alignment horizontal="right" vertical="center"/>
    </xf>
    <xf numFmtId="0" fontId="40" fillId="34" borderId="76" xfId="0" applyFont="1" applyFill="1" applyBorder="1" applyAlignment="1">
      <alignment horizontal="left" vertical="center"/>
    </xf>
    <xf numFmtId="0" fontId="40" fillId="4" borderId="76" xfId="0" applyFont="1" applyFill="1" applyBorder="1" applyAlignment="1">
      <alignment horizontal="center" wrapText="1"/>
    </xf>
    <xf numFmtId="0" fontId="40" fillId="4" borderId="76" xfId="0" applyFont="1" applyFill="1" applyBorder="1" applyAlignment="1">
      <alignment horizontal="right" vertical="center"/>
    </xf>
    <xf numFmtId="0" fontId="40" fillId="4" borderId="76" xfId="0" applyFont="1" applyFill="1" applyBorder="1" applyAlignment="1">
      <alignment horizontal="left" vertical="center"/>
    </xf>
    <xf numFmtId="0" fontId="41" fillId="2" borderId="17" xfId="0" applyFont="1" applyFill="1" applyBorder="1" applyAlignment="1">
      <alignment horizontal="center" vertical="center" wrapText="1"/>
    </xf>
    <xf numFmtId="0" fontId="41" fillId="34" borderId="20" xfId="0" applyFont="1" applyFill="1" applyBorder="1" applyAlignment="1">
      <alignment horizontal="center" vertical="center" wrapText="1"/>
    </xf>
    <xf numFmtId="0" fontId="41" fillId="4" borderId="20" xfId="0" applyFont="1" applyFill="1" applyBorder="1" applyAlignment="1">
      <alignment horizontal="center" vertical="center" wrapText="1"/>
    </xf>
    <xf numFmtId="0" fontId="39" fillId="2" borderId="20" xfId="0" applyFont="1" applyFill="1" applyBorder="1" applyAlignment="1">
      <alignment horizontal="right" vertical="center"/>
    </xf>
    <xf numFmtId="0" fontId="39" fillId="2" borderId="20" xfId="0" applyFont="1" applyFill="1" applyBorder="1" applyAlignment="1">
      <alignment horizontal="center" vertical="center" wrapText="1"/>
    </xf>
    <xf numFmtId="0" fontId="39" fillId="9" borderId="20" xfId="0" applyFont="1" applyFill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center" vertical="center" wrapText="1"/>
    </xf>
    <xf numFmtId="0" fontId="41" fillId="9" borderId="20" xfId="0" applyFont="1" applyFill="1" applyBorder="1" applyAlignment="1">
      <alignment horizontal="center" vertical="center" wrapText="1"/>
    </xf>
    <xf numFmtId="0" fontId="39" fillId="2" borderId="18" xfId="0" applyFont="1" applyFill="1" applyBorder="1" applyAlignment="1">
      <alignment horizontal="right" vertical="center"/>
    </xf>
    <xf numFmtId="0" fontId="39" fillId="9" borderId="18" xfId="0" applyFont="1" applyFill="1" applyBorder="1" applyAlignment="1">
      <alignment horizontal="center" vertical="center" wrapText="1"/>
    </xf>
    <xf numFmtId="0" fontId="39" fillId="34" borderId="18" xfId="0" applyFont="1" applyFill="1" applyBorder="1" applyAlignment="1">
      <alignment horizontal="center" vertical="center" wrapText="1"/>
    </xf>
    <xf numFmtId="0" fontId="39" fillId="9" borderId="17" xfId="0" applyFont="1" applyFill="1" applyBorder="1" applyAlignment="1">
      <alignment horizontal="center" vertical="center" wrapText="1"/>
    </xf>
    <xf numFmtId="0" fontId="39" fillId="34" borderId="17" xfId="0" applyFont="1" applyFill="1" applyBorder="1" applyAlignment="1">
      <alignment horizontal="center" vertical="center" wrapText="1"/>
    </xf>
    <xf numFmtId="0" fontId="41" fillId="34" borderId="18" xfId="0" applyFont="1" applyFill="1" applyBorder="1" applyAlignment="1">
      <alignment horizontal="center" vertical="center" wrapText="1"/>
    </xf>
    <xf numFmtId="0" fontId="39" fillId="2" borderId="17" xfId="0" applyFont="1" applyFill="1" applyBorder="1" applyAlignment="1">
      <alignment horizontal="center" vertical="center" wrapText="1"/>
    </xf>
    <xf numFmtId="0" fontId="43" fillId="0" borderId="0" xfId="0" applyFont="1" applyAlignment="1">
      <alignment textRotation="255"/>
    </xf>
    <xf numFmtId="0" fontId="43" fillId="0" borderId="0" xfId="0" applyFont="1" applyAlignment="1">
      <alignment horizontal="center" textRotation="255"/>
    </xf>
    <xf numFmtId="0" fontId="44" fillId="2" borderId="76" xfId="0" applyFont="1" applyFill="1" applyBorder="1" applyAlignment="1">
      <alignment horizontal="center" wrapText="1"/>
    </xf>
    <xf numFmtId="0" fontId="43" fillId="0" borderId="0" xfId="0" applyFont="1" applyAlignment="1">
      <alignment horizontal="center" vertical="center"/>
    </xf>
    <xf numFmtId="0" fontId="44" fillId="4" borderId="76" xfId="0" applyFont="1" applyFill="1" applyBorder="1" applyAlignment="1">
      <alignment horizontal="center" wrapText="1"/>
    </xf>
    <xf numFmtId="0" fontId="45" fillId="2" borderId="76" xfId="0" applyFont="1" applyFill="1" applyBorder="1" applyAlignment="1">
      <alignment horizontal="left" vertical="center"/>
    </xf>
    <xf numFmtId="0" fontId="45" fillId="2" borderId="76" xfId="0" applyFont="1" applyFill="1" applyBorder="1" applyAlignment="1">
      <alignment horizontal="center" wrapText="1"/>
    </xf>
    <xf numFmtId="0" fontId="45" fillId="9" borderId="76" xfId="0" applyFont="1" applyFill="1" applyBorder="1" applyAlignment="1">
      <alignment horizontal="center" wrapText="1"/>
    </xf>
    <xf numFmtId="0" fontId="45" fillId="9" borderId="76" xfId="0" applyFont="1" applyFill="1" applyBorder="1" applyAlignment="1">
      <alignment horizontal="right" vertical="center"/>
    </xf>
    <xf numFmtId="0" fontId="28" fillId="4" borderId="17" xfId="0" applyFont="1" applyFill="1" applyBorder="1" applyAlignment="1">
      <alignment horizontal="left" vertical="center"/>
    </xf>
    <xf numFmtId="0" fontId="28" fillId="4" borderId="20" xfId="0" applyFont="1" applyFill="1" applyBorder="1" applyAlignment="1">
      <alignment horizontal="left" vertical="center"/>
    </xf>
    <xf numFmtId="0" fontId="28" fillId="4" borderId="19" xfId="0" applyFont="1" applyFill="1" applyBorder="1" applyAlignment="1">
      <alignment horizontal="left" vertical="center"/>
    </xf>
    <xf numFmtId="0" fontId="28" fillId="9" borderId="17" xfId="0" applyFont="1" applyFill="1" applyBorder="1" applyAlignment="1">
      <alignment horizontal="left" vertical="center"/>
    </xf>
    <xf numFmtId="0" fontId="28" fillId="9" borderId="20" xfId="0" applyFont="1" applyFill="1" applyBorder="1" applyAlignment="1">
      <alignment horizontal="left" vertical="center"/>
    </xf>
    <xf numFmtId="0" fontId="28" fillId="9" borderId="19" xfId="0" applyFont="1" applyFill="1" applyBorder="1" applyAlignment="1">
      <alignment horizontal="left" vertical="center"/>
    </xf>
    <xf numFmtId="0" fontId="28" fillId="9" borderId="18" xfId="0" applyFont="1" applyFill="1" applyBorder="1" applyAlignment="1">
      <alignment horizontal="left" vertical="center"/>
    </xf>
    <xf numFmtId="0" fontId="41" fillId="3" borderId="17" xfId="0" applyFont="1" applyFill="1" applyBorder="1" applyAlignment="1">
      <alignment horizontal="center" vertical="center" wrapText="1"/>
    </xf>
    <xf numFmtId="0" fontId="39" fillId="3" borderId="20" xfId="0" applyFont="1" applyFill="1" applyBorder="1" applyAlignment="1">
      <alignment horizontal="center" vertical="center" wrapText="1"/>
    </xf>
    <xf numFmtId="0" fontId="39" fillId="3" borderId="20" xfId="0" applyFont="1" applyFill="1" applyBorder="1" applyAlignment="1">
      <alignment horizontal="right" vertical="center"/>
    </xf>
    <xf numFmtId="0" fontId="39" fillId="3" borderId="18" xfId="0" applyFont="1" applyFill="1" applyBorder="1" applyAlignment="1">
      <alignment horizontal="right" vertical="center"/>
    </xf>
    <xf numFmtId="0" fontId="39" fillId="3" borderId="17" xfId="0" applyFont="1" applyFill="1" applyBorder="1" applyAlignment="1">
      <alignment horizontal="center" vertical="center" wrapText="1"/>
    </xf>
    <xf numFmtId="0" fontId="41" fillId="45" borderId="17" xfId="0" applyFont="1" applyFill="1" applyBorder="1" applyAlignment="1">
      <alignment horizontal="center" vertical="center" wrapText="1"/>
    </xf>
    <xf numFmtId="0" fontId="39" fillId="45" borderId="20" xfId="0" applyFont="1" applyFill="1" applyBorder="1" applyAlignment="1">
      <alignment horizontal="center" vertical="center" wrapText="1"/>
    </xf>
    <xf numFmtId="0" fontId="39" fillId="45" borderId="20" xfId="0" applyFont="1" applyFill="1" applyBorder="1" applyAlignment="1">
      <alignment horizontal="right" vertical="center"/>
    </xf>
    <xf numFmtId="0" fontId="39" fillId="45" borderId="18" xfId="0" applyFont="1" applyFill="1" applyBorder="1" applyAlignment="1">
      <alignment horizontal="right" vertical="center"/>
    </xf>
    <xf numFmtId="0" fontId="39" fillId="45" borderId="17" xfId="0" applyFont="1" applyFill="1" applyBorder="1" applyAlignment="1">
      <alignment horizontal="center" vertical="center" wrapText="1"/>
    </xf>
    <xf numFmtId="0" fontId="39" fillId="10" borderId="20" xfId="0" applyFont="1" applyFill="1" applyBorder="1" applyAlignment="1">
      <alignment horizontal="center" vertical="center" wrapText="1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41" fillId="24" borderId="20" xfId="0" applyFont="1" applyFill="1" applyBorder="1" applyAlignment="1">
      <alignment horizontal="center" vertical="center" wrapText="1"/>
    </xf>
    <xf numFmtId="0" fontId="41" fillId="24" borderId="17" xfId="0" applyFont="1" applyFill="1" applyBorder="1" applyAlignment="1">
      <alignment horizontal="center" vertical="center" wrapText="1"/>
    </xf>
    <xf numFmtId="0" fontId="39" fillId="24" borderId="20" xfId="0" applyFont="1" applyFill="1" applyBorder="1" applyAlignment="1">
      <alignment horizontal="center" vertical="center" wrapText="1"/>
    </xf>
    <xf numFmtId="0" fontId="39" fillId="24" borderId="18" xfId="0" applyFont="1" applyFill="1" applyBorder="1" applyAlignment="1">
      <alignment horizontal="center" vertical="center" wrapText="1"/>
    </xf>
    <xf numFmtId="0" fontId="39" fillId="24" borderId="17" xfId="0" applyFont="1" applyFill="1" applyBorder="1" applyAlignment="1">
      <alignment horizontal="center" vertical="center" wrapText="1"/>
    </xf>
    <xf numFmtId="0" fontId="41" fillId="6" borderId="20" xfId="0" applyFont="1" applyFill="1" applyBorder="1" applyAlignment="1">
      <alignment horizontal="center" vertical="center" wrapText="1"/>
    </xf>
    <xf numFmtId="0" fontId="39" fillId="6" borderId="20" xfId="0" applyFont="1" applyFill="1" applyBorder="1" applyAlignment="1">
      <alignment horizontal="center" vertical="center" wrapText="1"/>
    </xf>
    <xf numFmtId="0" fontId="39" fillId="6" borderId="18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28" fillId="4" borderId="9" xfId="0" applyFont="1" applyFill="1" applyBorder="1" applyAlignment="1">
      <alignment horizontal="right" vertical="center"/>
    </xf>
    <xf numFmtId="0" fontId="28" fillId="4" borderId="12" xfId="0" applyFont="1" applyFill="1" applyBorder="1" applyAlignment="1">
      <alignment horizontal="right" vertical="center"/>
    </xf>
    <xf numFmtId="0" fontId="28" fillId="4" borderId="11" xfId="0" applyFont="1" applyFill="1" applyBorder="1" applyAlignment="1">
      <alignment horizontal="right" vertical="center"/>
    </xf>
    <xf numFmtId="0" fontId="41" fillId="55" borderId="20" xfId="0" applyFont="1" applyFill="1" applyBorder="1" applyAlignment="1">
      <alignment horizontal="center" vertical="center" wrapText="1"/>
    </xf>
    <xf numFmtId="0" fontId="41" fillId="56" borderId="20" xfId="0" applyFont="1" applyFill="1" applyBorder="1" applyAlignment="1">
      <alignment horizontal="center" vertical="center" wrapText="1"/>
    </xf>
    <xf numFmtId="0" fontId="46" fillId="49" borderId="82" xfId="0" applyFont="1" applyFill="1" applyBorder="1" applyAlignment="1">
      <alignment horizontal="center" vertical="center" wrapText="1"/>
    </xf>
    <xf numFmtId="0" fontId="46" fillId="49" borderId="80" xfId="0" applyFont="1" applyFill="1" applyBorder="1" applyAlignment="1">
      <alignment horizontal="center" vertical="center" wrapText="1"/>
    </xf>
    <xf numFmtId="0" fontId="3" fillId="8" borderId="59" xfId="0" applyFont="1" applyFill="1" applyBorder="1" applyAlignment="1">
      <alignment horizontal="center" vertical="center"/>
    </xf>
    <xf numFmtId="0" fontId="32" fillId="20" borderId="0" xfId="2" applyFont="1" applyFill="1" applyAlignment="1">
      <alignment horizontal="center" vertical="center"/>
    </xf>
    <xf numFmtId="0" fontId="29" fillId="25" borderId="0" xfId="2" applyFont="1" applyFill="1" applyAlignment="1">
      <alignment horizontal="center" vertical="center"/>
    </xf>
    <xf numFmtId="0" fontId="42" fillId="46" borderId="20" xfId="0" applyFont="1" applyFill="1" applyBorder="1" applyAlignment="1">
      <alignment horizontal="right" vertical="center"/>
    </xf>
    <xf numFmtId="0" fontId="29" fillId="29" borderId="35" xfId="2" applyFont="1" applyFill="1" applyBorder="1" applyAlignment="1">
      <alignment horizontal="center" vertical="center"/>
    </xf>
    <xf numFmtId="0" fontId="29" fillId="29" borderId="42" xfId="2" applyFont="1" applyFill="1" applyBorder="1" applyAlignment="1">
      <alignment horizontal="center" vertical="center"/>
    </xf>
    <xf numFmtId="0" fontId="29" fillId="29" borderId="44" xfId="2" applyFont="1" applyFill="1" applyBorder="1" applyAlignment="1">
      <alignment horizontal="center" vertical="center"/>
    </xf>
    <xf numFmtId="0" fontId="29" fillId="29" borderId="43" xfId="2" applyFont="1" applyFill="1" applyBorder="1" applyAlignment="1">
      <alignment horizontal="center" vertical="center"/>
    </xf>
    <xf numFmtId="0" fontId="14" fillId="30" borderId="38" xfId="2" applyFont="1" applyFill="1" applyBorder="1" applyAlignment="1">
      <alignment horizontal="center" vertical="center" wrapText="1"/>
    </xf>
    <xf numFmtId="0" fontId="14" fillId="31" borderId="38" xfId="2" applyFont="1" applyFill="1" applyBorder="1" applyAlignment="1">
      <alignment horizontal="center" vertical="center" wrapText="1"/>
    </xf>
    <xf numFmtId="0" fontId="29" fillId="29" borderId="45" xfId="2" applyFont="1" applyFill="1" applyBorder="1" applyAlignment="1">
      <alignment horizontal="center" vertical="center"/>
    </xf>
    <xf numFmtId="0" fontId="29" fillId="12" borderId="45" xfId="2" applyFont="1" applyFill="1" applyBorder="1" applyAlignment="1">
      <alignment horizontal="center" vertical="center"/>
    </xf>
    <xf numFmtId="0" fontId="29" fillId="12" borderId="35" xfId="2" applyFont="1" applyFill="1" applyBorder="1" applyAlignment="1">
      <alignment horizontal="center" vertical="center"/>
    </xf>
    <xf numFmtId="0" fontId="29" fillId="12" borderId="42" xfId="2" applyFont="1" applyFill="1" applyBorder="1" applyAlignment="1">
      <alignment horizontal="center" vertical="center"/>
    </xf>
    <xf numFmtId="0" fontId="29" fillId="12" borderId="44" xfId="2" applyFont="1" applyFill="1" applyBorder="1" applyAlignment="1">
      <alignment horizontal="center" vertical="center"/>
    </xf>
    <xf numFmtId="0" fontId="29" fillId="12" borderId="65" xfId="2" applyFont="1" applyFill="1" applyBorder="1" applyAlignment="1">
      <alignment horizontal="center" vertical="center"/>
    </xf>
    <xf numFmtId="0" fontId="29" fillId="12" borderId="46" xfId="2" applyFont="1" applyFill="1" applyBorder="1" applyAlignment="1">
      <alignment horizontal="center" vertical="center"/>
    </xf>
    <xf numFmtId="0" fontId="29" fillId="12" borderId="67" xfId="2" applyFont="1" applyFill="1" applyBorder="1" applyAlignment="1">
      <alignment horizontal="center" vertical="center"/>
    </xf>
    <xf numFmtId="0" fontId="29" fillId="12" borderId="43" xfId="2" applyFont="1" applyFill="1" applyBorder="1" applyAlignment="1">
      <alignment horizontal="center" vertical="center"/>
    </xf>
    <xf numFmtId="0" fontId="12" fillId="61" borderId="34" xfId="2" applyFont="1" applyFill="1" applyBorder="1" applyAlignment="1">
      <alignment horizontal="center" vertical="center" wrapText="1"/>
    </xf>
    <xf numFmtId="0" fontId="12" fillId="62" borderId="34" xfId="2" applyFont="1" applyFill="1" applyBorder="1" applyAlignment="1">
      <alignment horizontal="center" vertical="center" wrapText="1"/>
    </xf>
    <xf numFmtId="0" fontId="12" fillId="60" borderId="40" xfId="2" applyFont="1" applyFill="1" applyBorder="1" applyAlignment="1">
      <alignment horizontal="center" vertical="center" wrapText="1"/>
    </xf>
    <xf numFmtId="0" fontId="37" fillId="13" borderId="34" xfId="2" applyFont="1" applyFill="1" applyBorder="1" applyAlignment="1">
      <alignment horizontal="center" vertical="center" wrapText="1"/>
    </xf>
    <xf numFmtId="0" fontId="37" fillId="15" borderId="40" xfId="2" applyFont="1" applyFill="1" applyBorder="1" applyAlignment="1">
      <alignment horizontal="center" vertical="center" wrapText="1"/>
    </xf>
    <xf numFmtId="0" fontId="32" fillId="12" borderId="65" xfId="2" applyFont="1" applyFill="1" applyBorder="1" applyAlignment="1">
      <alignment horizontal="center" vertical="center"/>
    </xf>
    <xf numFmtId="0" fontId="32" fillId="12" borderId="46" xfId="2" applyFont="1" applyFill="1" applyBorder="1" applyAlignment="1">
      <alignment horizontal="center" vertical="center"/>
    </xf>
    <xf numFmtId="0" fontId="32" fillId="12" borderId="67" xfId="2" applyFont="1" applyFill="1" applyBorder="1" applyAlignment="1">
      <alignment horizontal="center" vertical="center"/>
    </xf>
    <xf numFmtId="0" fontId="32" fillId="12" borderId="43" xfId="2" applyFont="1" applyFill="1" applyBorder="1" applyAlignment="1">
      <alignment horizontal="center" vertical="center"/>
    </xf>
    <xf numFmtId="0" fontId="32" fillId="16" borderId="45" xfId="2" applyFont="1" applyFill="1" applyBorder="1" applyAlignment="1">
      <alignment horizontal="center" vertical="center"/>
    </xf>
    <xf numFmtId="0" fontId="32" fillId="16" borderId="35" xfId="2" applyFont="1" applyFill="1" applyBorder="1" applyAlignment="1">
      <alignment horizontal="center" vertical="center"/>
    </xf>
    <xf numFmtId="0" fontId="32" fillId="16" borderId="42" xfId="2" applyFont="1" applyFill="1" applyBorder="1" applyAlignment="1">
      <alignment horizontal="center" vertical="center"/>
    </xf>
    <xf numFmtId="0" fontId="32" fillId="16" borderId="44" xfId="2" applyFont="1" applyFill="1" applyBorder="1" applyAlignment="1">
      <alignment horizontal="center" vertical="center"/>
    </xf>
    <xf numFmtId="0" fontId="12" fillId="55" borderId="34" xfId="2" applyFont="1" applyFill="1" applyBorder="1" applyAlignment="1">
      <alignment horizontal="center" vertical="center" wrapText="1"/>
    </xf>
    <xf numFmtId="0" fontId="14" fillId="39" borderId="34" xfId="2" applyFont="1" applyFill="1" applyBorder="1" applyAlignment="1">
      <alignment horizontal="center" vertical="center" wrapText="1"/>
    </xf>
    <xf numFmtId="0" fontId="12" fillId="56" borderId="34" xfId="2" applyFont="1" applyFill="1" applyBorder="1" applyAlignment="1">
      <alignment horizontal="center" vertical="center" wrapText="1"/>
    </xf>
    <xf numFmtId="0" fontId="14" fillId="40" borderId="34" xfId="2" applyFont="1" applyFill="1" applyBorder="1" applyAlignment="1">
      <alignment horizontal="center" vertical="center" wrapText="1"/>
    </xf>
    <xf numFmtId="0" fontId="12" fillId="57" borderId="34" xfId="2" applyFont="1" applyFill="1" applyBorder="1" applyAlignment="1">
      <alignment horizontal="center" vertical="center" wrapText="1"/>
    </xf>
    <xf numFmtId="0" fontId="14" fillId="35" borderId="34" xfId="2" applyFont="1" applyFill="1" applyBorder="1" applyAlignment="1">
      <alignment horizontal="center" vertical="center" wrapText="1"/>
    </xf>
    <xf numFmtId="0" fontId="29" fillId="40" borderId="34" xfId="2" applyFont="1" applyFill="1" applyBorder="1" applyAlignment="1">
      <alignment horizontal="center" vertical="center" wrapText="1"/>
    </xf>
    <xf numFmtId="0" fontId="14" fillId="35" borderId="40" xfId="2" applyFont="1" applyFill="1" applyBorder="1" applyAlignment="1">
      <alignment horizontal="center" vertical="center" wrapText="1"/>
    </xf>
    <xf numFmtId="0" fontId="14" fillId="44" borderId="34" xfId="2" applyFont="1" applyFill="1" applyBorder="1" applyAlignment="1">
      <alignment horizontal="center" vertical="center" wrapText="1"/>
    </xf>
    <xf numFmtId="0" fontId="32" fillId="20" borderId="45" xfId="2" applyFont="1" applyFill="1" applyBorder="1" applyAlignment="1">
      <alignment horizontal="center" vertical="center"/>
    </xf>
    <xf numFmtId="0" fontId="32" fillId="20" borderId="35" xfId="2" applyFont="1" applyFill="1" applyBorder="1" applyAlignment="1">
      <alignment horizontal="center" vertical="center"/>
    </xf>
    <xf numFmtId="0" fontId="32" fillId="20" borderId="42" xfId="2" applyFont="1" applyFill="1" applyBorder="1" applyAlignment="1">
      <alignment horizontal="center" vertical="center"/>
    </xf>
    <xf numFmtId="0" fontId="32" fillId="20" borderId="44" xfId="2" applyFont="1" applyFill="1" applyBorder="1" applyAlignment="1">
      <alignment horizontal="center" vertical="center"/>
    </xf>
    <xf numFmtId="0" fontId="32" fillId="20" borderId="65" xfId="2" applyFont="1" applyFill="1" applyBorder="1" applyAlignment="1">
      <alignment horizontal="center" vertical="center"/>
    </xf>
    <xf numFmtId="0" fontId="32" fillId="20" borderId="46" xfId="2" applyFont="1" applyFill="1" applyBorder="1" applyAlignment="1">
      <alignment horizontal="center" vertical="center"/>
    </xf>
    <xf numFmtId="0" fontId="32" fillId="20" borderId="67" xfId="2" applyFont="1" applyFill="1" applyBorder="1" applyAlignment="1">
      <alignment horizontal="center" vertical="center"/>
    </xf>
    <xf numFmtId="0" fontId="14" fillId="21" borderId="71" xfId="2" applyFont="1" applyFill="1" applyBorder="1" applyAlignment="1">
      <alignment horizontal="center" vertical="center" wrapText="1"/>
    </xf>
    <xf numFmtId="0" fontId="14" fillId="22" borderId="71" xfId="2" applyFont="1" applyFill="1" applyBorder="1" applyAlignment="1">
      <alignment horizontal="center" vertical="center" wrapText="1"/>
    </xf>
    <xf numFmtId="0" fontId="14" fillId="22" borderId="72" xfId="2" applyFont="1" applyFill="1" applyBorder="1" applyAlignment="1">
      <alignment horizontal="left" vertical="center" wrapText="1"/>
    </xf>
    <xf numFmtId="0" fontId="12" fillId="54" borderId="71" xfId="2" applyFont="1" applyFill="1" applyBorder="1" applyAlignment="1">
      <alignment horizontal="center" vertical="center" wrapText="1"/>
    </xf>
    <xf numFmtId="0" fontId="14" fillId="23" borderId="71" xfId="2" applyFont="1" applyFill="1" applyBorder="1" applyAlignment="1">
      <alignment horizontal="center" vertical="center" wrapText="1"/>
    </xf>
    <xf numFmtId="0" fontId="14" fillId="23" borderId="72" xfId="2" applyFont="1" applyFill="1" applyBorder="1" applyAlignment="1">
      <alignment horizontal="center" vertical="center" wrapText="1"/>
    </xf>
    <xf numFmtId="0" fontId="12" fillId="52" borderId="71" xfId="2" applyFont="1" applyFill="1" applyBorder="1" applyAlignment="1">
      <alignment horizontal="center" vertical="center" wrapText="1"/>
    </xf>
    <xf numFmtId="0" fontId="29" fillId="22" borderId="71" xfId="2" applyFont="1" applyFill="1" applyBorder="1" applyAlignment="1">
      <alignment horizontal="center" vertical="center" wrapText="1"/>
    </xf>
    <xf numFmtId="0" fontId="14" fillId="22" borderId="72" xfId="2" applyFont="1" applyFill="1" applyBorder="1" applyAlignment="1">
      <alignment horizontal="center" vertical="center" wrapText="1"/>
    </xf>
    <xf numFmtId="0" fontId="32" fillId="20" borderId="43" xfId="2" applyFont="1" applyFill="1" applyBorder="1" applyAlignment="1">
      <alignment horizontal="center" vertical="center"/>
    </xf>
    <xf numFmtId="0" fontId="12" fillId="52" borderId="74" xfId="2" applyFont="1" applyFill="1" applyBorder="1" applyAlignment="1">
      <alignment horizontal="center" vertical="center" wrapText="1"/>
    </xf>
    <xf numFmtId="0" fontId="12" fillId="51" borderId="34" xfId="2" applyFont="1" applyFill="1" applyBorder="1" applyAlignment="1">
      <alignment horizontal="center" vertical="center" wrapText="1"/>
    </xf>
    <xf numFmtId="0" fontId="12" fillId="54" borderId="34" xfId="2" applyFont="1" applyFill="1" applyBorder="1" applyAlignment="1">
      <alignment horizontal="center" vertical="center" wrapText="1"/>
    </xf>
    <xf numFmtId="0" fontId="19" fillId="54" borderId="34" xfId="2" applyFont="1" applyFill="1" applyBorder="1" applyAlignment="1">
      <alignment horizontal="left" vertical="center" wrapText="1"/>
    </xf>
    <xf numFmtId="0" fontId="12" fillId="52" borderId="34" xfId="2" applyFont="1" applyFill="1" applyBorder="1" applyAlignment="1">
      <alignment horizontal="center" vertical="center" wrapText="1"/>
    </xf>
    <xf numFmtId="0" fontId="12" fillId="51" borderId="40" xfId="2" applyFont="1" applyFill="1" applyBorder="1" applyAlignment="1">
      <alignment horizontal="center" vertical="center" wrapText="1"/>
    </xf>
    <xf numFmtId="0" fontId="12" fillId="52" borderId="40" xfId="2" applyFont="1" applyFill="1" applyBorder="1" applyAlignment="1">
      <alignment horizontal="center" vertical="center" wrapText="1"/>
    </xf>
    <xf numFmtId="0" fontId="12" fillId="54" borderId="40" xfId="2" applyFont="1" applyFill="1" applyBorder="1" applyAlignment="1">
      <alignment horizontal="center" vertical="center" wrapText="1"/>
    </xf>
    <xf numFmtId="0" fontId="32" fillId="20" borderId="86" xfId="2" applyFont="1" applyFill="1" applyBorder="1" applyAlignment="1">
      <alignment horizontal="center" vertical="center"/>
    </xf>
    <xf numFmtId="0" fontId="32" fillId="20" borderId="87" xfId="2" applyFont="1" applyFill="1" applyBorder="1" applyAlignment="1">
      <alignment horizontal="center" vertical="center"/>
    </xf>
    <xf numFmtId="0" fontId="29" fillId="25" borderId="45" xfId="2" applyFont="1" applyFill="1" applyBorder="1" applyAlignment="1">
      <alignment horizontal="center" vertical="center"/>
    </xf>
    <xf numFmtId="0" fontId="29" fillId="25" borderId="35" xfId="2" applyFont="1" applyFill="1" applyBorder="1" applyAlignment="1">
      <alignment horizontal="center" vertical="center"/>
    </xf>
    <xf numFmtId="0" fontId="29" fillId="25" borderId="42" xfId="2" applyFont="1" applyFill="1" applyBorder="1" applyAlignment="1">
      <alignment horizontal="center" vertical="center"/>
    </xf>
    <xf numFmtId="0" fontId="29" fillId="25" borderId="44" xfId="2" applyFont="1" applyFill="1" applyBorder="1" applyAlignment="1">
      <alignment horizontal="center" vertical="center"/>
    </xf>
    <xf numFmtId="0" fontId="29" fillId="25" borderId="65" xfId="2" applyFont="1" applyFill="1" applyBorder="1" applyAlignment="1">
      <alignment horizontal="center" vertical="center"/>
    </xf>
    <xf numFmtId="0" fontId="29" fillId="25" borderId="46" xfId="2" applyFont="1" applyFill="1" applyBorder="1" applyAlignment="1">
      <alignment horizontal="center" vertical="center"/>
    </xf>
    <xf numFmtId="0" fontId="29" fillId="25" borderId="67" xfId="2" applyFont="1" applyFill="1" applyBorder="1" applyAlignment="1">
      <alignment horizontal="center" vertical="center"/>
    </xf>
    <xf numFmtId="0" fontId="29" fillId="25" borderId="43" xfId="2" applyFont="1" applyFill="1" applyBorder="1" applyAlignment="1">
      <alignment horizontal="center" vertical="center"/>
    </xf>
    <xf numFmtId="0" fontId="29" fillId="25" borderId="86" xfId="2" applyFont="1" applyFill="1" applyBorder="1" applyAlignment="1">
      <alignment horizontal="center" vertical="center"/>
    </xf>
    <xf numFmtId="0" fontId="29" fillId="23" borderId="38" xfId="2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right" vertical="center"/>
    </xf>
    <xf numFmtId="0" fontId="28" fillId="2" borderId="12" xfId="0" applyFont="1" applyFill="1" applyBorder="1" applyAlignment="1">
      <alignment horizontal="right" vertical="center"/>
    </xf>
    <xf numFmtId="0" fontId="28" fillId="2" borderId="11" xfId="0" applyFont="1" applyFill="1" applyBorder="1" applyAlignment="1">
      <alignment horizontal="right" vertical="center"/>
    </xf>
    <xf numFmtId="0" fontId="28" fillId="2" borderId="22" xfId="0" applyFont="1" applyFill="1" applyBorder="1" applyAlignment="1">
      <alignment horizontal="left" vertical="center"/>
    </xf>
    <xf numFmtId="0" fontId="28" fillId="2" borderId="23" xfId="0" applyFont="1" applyFill="1" applyBorder="1" applyAlignment="1">
      <alignment horizontal="left" vertical="center"/>
    </xf>
    <xf numFmtId="0" fontId="28" fillId="2" borderId="73" xfId="0" applyFont="1" applyFill="1" applyBorder="1" applyAlignment="1">
      <alignment horizontal="left" vertical="center"/>
    </xf>
    <xf numFmtId="0" fontId="41" fillId="46" borderId="20" xfId="0" applyFont="1" applyFill="1" applyBorder="1" applyAlignment="1">
      <alignment horizontal="center" vertical="center" wrapText="1"/>
    </xf>
    <xf numFmtId="0" fontId="41" fillId="47" borderId="20" xfId="0" applyFont="1" applyFill="1" applyBorder="1" applyAlignment="1">
      <alignment horizontal="center" vertical="center" wrapText="1"/>
    </xf>
    <xf numFmtId="0" fontId="41" fillId="48" borderId="20" xfId="0" applyFont="1" applyFill="1" applyBorder="1" applyAlignment="1">
      <alignment horizontal="center" vertical="center" wrapText="1"/>
    </xf>
    <xf numFmtId="0" fontId="42" fillId="48" borderId="20" xfId="0" applyFont="1" applyFill="1" applyBorder="1" applyAlignment="1">
      <alignment horizontal="right" vertical="center"/>
    </xf>
    <xf numFmtId="0" fontId="42" fillId="47" borderId="20" xfId="0" applyFont="1" applyFill="1" applyBorder="1" applyAlignment="1">
      <alignment horizontal="right" vertical="center"/>
    </xf>
    <xf numFmtId="0" fontId="28" fillId="9" borderId="9" xfId="0" applyFont="1" applyFill="1" applyBorder="1" applyAlignment="1">
      <alignment horizontal="right" vertical="center"/>
    </xf>
    <xf numFmtId="0" fontId="28" fillId="9" borderId="12" xfId="0" applyFont="1" applyFill="1" applyBorder="1" applyAlignment="1">
      <alignment horizontal="right" vertical="center"/>
    </xf>
    <xf numFmtId="0" fontId="28" fillId="9" borderId="11" xfId="0" applyFont="1" applyFill="1" applyBorder="1" applyAlignment="1">
      <alignment horizontal="right" vertical="center"/>
    </xf>
    <xf numFmtId="0" fontId="28" fillId="9" borderId="22" xfId="0" applyFont="1" applyFill="1" applyBorder="1" applyAlignment="1">
      <alignment horizontal="left" vertical="center"/>
    </xf>
    <xf numFmtId="0" fontId="28" fillId="9" borderId="23" xfId="0" applyFont="1" applyFill="1" applyBorder="1" applyAlignment="1">
      <alignment horizontal="left" vertical="center"/>
    </xf>
    <xf numFmtId="0" fontId="28" fillId="9" borderId="73" xfId="0" applyFont="1" applyFill="1" applyBorder="1" applyAlignment="1">
      <alignment horizontal="left" vertical="center"/>
    </xf>
    <xf numFmtId="0" fontId="41" fillId="9" borderId="17" xfId="0" applyFont="1" applyFill="1" applyBorder="1" applyAlignment="1">
      <alignment horizontal="center" vertical="center" wrapText="1"/>
    </xf>
    <xf numFmtId="0" fontId="41" fillId="49" borderId="20" xfId="0" applyFont="1" applyFill="1" applyBorder="1" applyAlignment="1">
      <alignment horizontal="center" vertical="center" wrapText="1"/>
    </xf>
    <xf numFmtId="0" fontId="41" fillId="9" borderId="18" xfId="0" applyFont="1" applyFill="1" applyBorder="1" applyAlignment="1">
      <alignment horizontal="center" vertical="center" wrapText="1"/>
    </xf>
    <xf numFmtId="0" fontId="41" fillId="10" borderId="17" xfId="0" applyFont="1" applyFill="1" applyBorder="1" applyAlignment="1">
      <alignment horizontal="center" vertical="center" wrapText="1"/>
    </xf>
    <xf numFmtId="0" fontId="41" fillId="10" borderId="20" xfId="0" applyFont="1" applyFill="1" applyBorder="1" applyAlignment="1">
      <alignment horizontal="center" vertical="center" wrapText="1"/>
    </xf>
    <xf numFmtId="0" fontId="41" fillId="50" borderId="20" xfId="0" applyFont="1" applyFill="1" applyBorder="1" applyAlignment="1">
      <alignment horizontal="center" vertical="center" wrapText="1"/>
    </xf>
    <xf numFmtId="0" fontId="42" fillId="50" borderId="20" xfId="0" applyFont="1" applyFill="1" applyBorder="1" applyAlignment="1">
      <alignment horizontal="center" vertical="center" wrapText="1"/>
    </xf>
    <xf numFmtId="0" fontId="28" fillId="34" borderId="9" xfId="0" applyFont="1" applyFill="1" applyBorder="1" applyAlignment="1">
      <alignment horizontal="right" vertical="center"/>
    </xf>
    <xf numFmtId="0" fontId="28" fillId="34" borderId="12" xfId="0" applyFont="1" applyFill="1" applyBorder="1" applyAlignment="1">
      <alignment horizontal="right" vertical="center"/>
    </xf>
    <xf numFmtId="0" fontId="28" fillId="34" borderId="11" xfId="0" applyFont="1" applyFill="1" applyBorder="1" applyAlignment="1">
      <alignment horizontal="right" vertical="center"/>
    </xf>
    <xf numFmtId="0" fontId="28" fillId="34" borderId="22" xfId="0" applyFont="1" applyFill="1" applyBorder="1" applyAlignment="1">
      <alignment horizontal="left" vertical="center"/>
    </xf>
    <xf numFmtId="0" fontId="28" fillId="34" borderId="23" xfId="0" applyFont="1" applyFill="1" applyBorder="1" applyAlignment="1">
      <alignment horizontal="left" vertical="center"/>
    </xf>
    <xf numFmtId="0" fontId="28" fillId="34" borderId="73" xfId="0" applyFont="1" applyFill="1" applyBorder="1" applyAlignment="1">
      <alignment horizontal="left" vertical="center"/>
    </xf>
    <xf numFmtId="0" fontId="41" fillId="34" borderId="17" xfId="0" applyFont="1" applyFill="1" applyBorder="1" applyAlignment="1">
      <alignment horizontal="center" vertical="center" wrapText="1"/>
    </xf>
    <xf numFmtId="0" fontId="41" fillId="51" borderId="20" xfId="0" applyFont="1" applyFill="1" applyBorder="1" applyAlignment="1">
      <alignment horizontal="center" vertical="center" wrapText="1"/>
    </xf>
    <xf numFmtId="0" fontId="41" fillId="52" borderId="20" xfId="0" applyFont="1" applyFill="1" applyBorder="1" applyAlignment="1">
      <alignment horizontal="center" vertical="center" wrapText="1"/>
    </xf>
    <xf numFmtId="0" fontId="28" fillId="4" borderId="61" xfId="0" applyFont="1" applyFill="1" applyBorder="1" applyAlignment="1">
      <alignment horizontal="right" vertical="center"/>
    </xf>
    <xf numFmtId="0" fontId="28" fillId="4" borderId="10" xfId="0" applyFont="1" applyFill="1" applyBorder="1" applyAlignment="1">
      <alignment horizontal="right" vertical="center"/>
    </xf>
    <xf numFmtId="0" fontId="28" fillId="4" borderId="22" xfId="0" applyFont="1" applyFill="1" applyBorder="1" applyAlignment="1">
      <alignment horizontal="left" vertical="center"/>
    </xf>
    <xf numFmtId="0" fontId="28" fillId="4" borderId="23" xfId="0" applyFont="1" applyFill="1" applyBorder="1" applyAlignment="1">
      <alignment horizontal="left" vertical="center"/>
    </xf>
    <xf numFmtId="0" fontId="28" fillId="4" borderId="63" xfId="0" applyFont="1" applyFill="1" applyBorder="1" applyAlignment="1">
      <alignment horizontal="left" vertical="center"/>
    </xf>
    <xf numFmtId="0" fontId="28" fillId="4" borderId="59" xfId="0" applyFont="1" applyFill="1" applyBorder="1" applyAlignment="1">
      <alignment horizontal="left" vertical="center"/>
    </xf>
    <xf numFmtId="0" fontId="41" fillId="56" borderId="18" xfId="0" applyFont="1" applyFill="1" applyBorder="1" applyAlignment="1">
      <alignment horizontal="center" vertical="center" wrapText="1"/>
    </xf>
    <xf numFmtId="0" fontId="28" fillId="34" borderId="61" xfId="0" applyFont="1" applyFill="1" applyBorder="1" applyAlignment="1">
      <alignment horizontal="right" vertical="center"/>
    </xf>
    <xf numFmtId="0" fontId="28" fillId="34" borderId="10" xfId="0" applyFont="1" applyFill="1" applyBorder="1" applyAlignment="1">
      <alignment horizontal="right" vertical="center"/>
    </xf>
    <xf numFmtId="0" fontId="28" fillId="34" borderId="63" xfId="0" applyFont="1" applyFill="1" applyBorder="1" applyAlignment="1">
      <alignment horizontal="left" vertical="center"/>
    </xf>
    <xf numFmtId="0" fontId="28" fillId="34" borderId="59" xfId="0" applyFont="1" applyFill="1" applyBorder="1" applyAlignment="1">
      <alignment horizontal="left" vertical="center"/>
    </xf>
    <xf numFmtId="0" fontId="28" fillId="9" borderId="61" xfId="0" applyFont="1" applyFill="1" applyBorder="1" applyAlignment="1">
      <alignment horizontal="right" vertical="center"/>
    </xf>
    <xf numFmtId="0" fontId="28" fillId="9" borderId="10" xfId="0" applyFont="1" applyFill="1" applyBorder="1" applyAlignment="1">
      <alignment horizontal="right" vertical="center"/>
    </xf>
    <xf numFmtId="0" fontId="28" fillId="9" borderId="63" xfId="0" applyFont="1" applyFill="1" applyBorder="1" applyAlignment="1">
      <alignment horizontal="left" vertical="center"/>
    </xf>
    <xf numFmtId="0" fontId="28" fillId="9" borderId="59" xfId="0" applyFont="1" applyFill="1" applyBorder="1" applyAlignment="1">
      <alignment horizontal="left" vertical="center"/>
    </xf>
    <xf numFmtId="0" fontId="28" fillId="2" borderId="61" xfId="0" applyFont="1" applyFill="1" applyBorder="1" applyAlignment="1">
      <alignment horizontal="right" vertical="center"/>
    </xf>
    <xf numFmtId="0" fontId="28" fillId="2" borderId="10" xfId="0" applyFont="1" applyFill="1" applyBorder="1" applyAlignment="1">
      <alignment horizontal="right" vertical="center"/>
    </xf>
    <xf numFmtId="0" fontId="28" fillId="2" borderId="63" xfId="0" applyFont="1" applyFill="1" applyBorder="1" applyAlignment="1">
      <alignment horizontal="left" vertical="center"/>
    </xf>
    <xf numFmtId="0" fontId="28" fillId="2" borderId="59" xfId="0" applyFont="1" applyFill="1" applyBorder="1" applyAlignment="1">
      <alignment horizontal="left" vertical="center"/>
    </xf>
    <xf numFmtId="0" fontId="42" fillId="46" borderId="20" xfId="0" applyFont="1" applyFill="1" applyBorder="1" applyAlignment="1">
      <alignment horizontal="center" vertical="center" wrapText="1"/>
    </xf>
    <xf numFmtId="0" fontId="42" fillId="52" borderId="17" xfId="0" applyFont="1" applyFill="1" applyBorder="1" applyAlignment="1">
      <alignment horizontal="center" vertical="center" wrapText="1"/>
    </xf>
    <xf numFmtId="0" fontId="28" fillId="4" borderId="73" xfId="0" applyFont="1" applyFill="1" applyBorder="1" applyAlignment="1">
      <alignment horizontal="left" vertical="center"/>
    </xf>
    <xf numFmtId="0" fontId="41" fillId="53" borderId="20" xfId="0" applyFont="1" applyFill="1" applyBorder="1" applyAlignment="1">
      <alignment horizontal="center" vertical="center" wrapText="1"/>
    </xf>
    <xf numFmtId="0" fontId="47" fillId="58" borderId="78" xfId="0" applyFont="1" applyFill="1" applyBorder="1" applyAlignment="1">
      <alignment horizontal="center" vertical="center" wrapText="1"/>
    </xf>
    <xf numFmtId="0" fontId="29" fillId="15" borderId="34" xfId="2" applyFont="1" applyFill="1" applyBorder="1" applyAlignment="1">
      <alignment horizontal="center" vertical="center" wrapText="1"/>
    </xf>
    <xf numFmtId="0" fontId="41" fillId="55" borderId="18" xfId="0" applyFont="1" applyFill="1" applyBorder="1" applyAlignment="1">
      <alignment horizontal="center" vertical="center" wrapText="1"/>
    </xf>
    <xf numFmtId="0" fontId="12" fillId="52" borderId="85" xfId="2" applyFont="1" applyFill="1" applyBorder="1" applyAlignment="1">
      <alignment horizontal="center" vertical="center" wrapText="1"/>
    </xf>
    <xf numFmtId="0" fontId="12" fillId="52" borderId="44" xfId="2" applyFont="1" applyFill="1" applyBorder="1" applyAlignment="1">
      <alignment horizontal="center" vertical="center" wrapText="1"/>
    </xf>
    <xf numFmtId="0" fontId="46" fillId="49" borderId="89" xfId="0" applyFont="1" applyFill="1" applyBorder="1" applyAlignment="1">
      <alignment horizontal="center" vertical="center" wrapText="1"/>
    </xf>
    <xf numFmtId="0" fontId="24" fillId="9" borderId="84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4" fillId="9" borderId="14" xfId="0" applyFont="1" applyFill="1" applyBorder="1" applyAlignment="1">
      <alignment horizontal="center" vertical="center" wrapText="1"/>
    </xf>
    <xf numFmtId="0" fontId="23" fillId="9" borderId="15" xfId="0" applyFont="1" applyFill="1" applyBorder="1" applyAlignment="1">
      <alignment horizontal="center" vertical="center" wrapText="1"/>
    </xf>
    <xf numFmtId="0" fontId="46" fillId="49" borderId="96" xfId="0" applyFont="1" applyFill="1" applyBorder="1" applyAlignment="1">
      <alignment horizontal="center" vertical="center" wrapText="1"/>
    </xf>
    <xf numFmtId="0" fontId="19" fillId="61" borderId="34" xfId="2" applyFont="1" applyFill="1" applyBorder="1" applyAlignment="1">
      <alignment horizontal="center" vertical="center" wrapText="1"/>
    </xf>
    <xf numFmtId="0" fontId="39" fillId="4" borderId="19" xfId="0" applyFont="1" applyFill="1" applyBorder="1" applyAlignment="1">
      <alignment horizontal="center" vertical="center" wrapText="1"/>
    </xf>
    <xf numFmtId="0" fontId="12" fillId="56" borderId="38" xfId="2" applyFont="1" applyFill="1" applyBorder="1" applyAlignment="1">
      <alignment horizontal="center" vertical="center" wrapText="1"/>
    </xf>
    <xf numFmtId="0" fontId="12" fillId="57" borderId="38" xfId="2" applyFont="1" applyFill="1" applyBorder="1" applyAlignment="1">
      <alignment horizontal="center" vertical="center" wrapText="1"/>
    </xf>
    <xf numFmtId="0" fontId="14" fillId="40" borderId="38" xfId="2" applyFont="1" applyFill="1" applyBorder="1" applyAlignment="1">
      <alignment horizontal="center" vertical="center" wrapText="1"/>
    </xf>
    <xf numFmtId="0" fontId="12" fillId="55" borderId="38" xfId="2" applyFont="1" applyFill="1" applyBorder="1" applyAlignment="1">
      <alignment horizontal="center" vertical="center" wrapText="1"/>
    </xf>
    <xf numFmtId="0" fontId="12" fillId="18" borderId="32" xfId="2" applyFont="1" applyFill="1" applyBorder="1" applyAlignment="1">
      <alignment horizontal="center" vertical="center" wrapText="1"/>
    </xf>
    <xf numFmtId="0" fontId="12" fillId="19" borderId="32" xfId="2" applyFont="1" applyFill="1" applyBorder="1" applyAlignment="1">
      <alignment horizontal="center" vertical="center" wrapText="1"/>
    </xf>
    <xf numFmtId="0" fontId="14" fillId="40" borderId="40" xfId="2" applyFont="1" applyFill="1" applyBorder="1" applyAlignment="1">
      <alignment horizontal="center" vertical="center" wrapText="1"/>
    </xf>
    <xf numFmtId="0" fontId="12" fillId="61" borderId="38" xfId="2" applyFont="1" applyFill="1" applyBorder="1" applyAlignment="1">
      <alignment horizontal="center" vertical="center" wrapText="1"/>
    </xf>
    <xf numFmtId="0" fontId="12" fillId="62" borderId="38" xfId="2" applyFont="1" applyFill="1" applyBorder="1" applyAlignment="1">
      <alignment horizontal="center" vertical="center" wrapText="1"/>
    </xf>
    <xf numFmtId="0" fontId="12" fillId="60" borderId="38" xfId="2" applyFont="1" applyFill="1" applyBorder="1" applyAlignment="1">
      <alignment horizontal="center" vertical="center" wrapText="1"/>
    </xf>
    <xf numFmtId="0" fontId="14" fillId="14" borderId="32" xfId="2" applyFont="1" applyFill="1" applyBorder="1" applyAlignment="1">
      <alignment horizontal="center" vertical="center" wrapText="1"/>
    </xf>
    <xf numFmtId="0" fontId="14" fillId="13" borderId="32" xfId="2" applyFont="1" applyFill="1" applyBorder="1" applyAlignment="1">
      <alignment horizontal="center" vertical="center" wrapText="1"/>
    </xf>
    <xf numFmtId="0" fontId="39" fillId="9" borderId="62" xfId="0" applyFont="1" applyFill="1" applyBorder="1" applyAlignment="1">
      <alignment horizontal="center" vertical="center" wrapText="1"/>
    </xf>
    <xf numFmtId="0" fontId="14" fillId="17" borderId="32" xfId="2" applyFont="1" applyFill="1" applyBorder="1" applyAlignment="1">
      <alignment horizontal="center" vertical="center" wrapText="1"/>
    </xf>
    <xf numFmtId="0" fontId="12" fillId="17" borderId="32" xfId="2" applyFont="1" applyFill="1" applyBorder="1" applyAlignment="1">
      <alignment horizontal="center" vertical="center" wrapText="1"/>
    </xf>
    <xf numFmtId="0" fontId="14" fillId="39" borderId="41" xfId="2" applyFont="1" applyFill="1" applyBorder="1" applyAlignment="1">
      <alignment horizontal="center" vertical="center" wrapText="1"/>
    </xf>
    <xf numFmtId="0" fontId="29" fillId="21" borderId="38" xfId="2" applyFont="1" applyFill="1" applyBorder="1" applyAlignment="1">
      <alignment horizontal="center" vertical="center" wrapText="1"/>
    </xf>
    <xf numFmtId="0" fontId="12" fillId="51" borderId="41" xfId="2" applyFont="1" applyFill="1" applyBorder="1" applyAlignment="1">
      <alignment horizontal="center" vertical="center" wrapText="1"/>
    </xf>
    <xf numFmtId="0" fontId="14" fillId="21" borderId="41" xfId="2" applyFont="1" applyFill="1" applyBorder="1" applyAlignment="1">
      <alignment horizontal="center" vertical="center" wrapText="1"/>
    </xf>
    <xf numFmtId="0" fontId="12" fillId="52" borderId="35" xfId="2" applyFont="1" applyFill="1" applyBorder="1" applyAlignment="1">
      <alignment horizontal="center" vertical="center" wrapText="1"/>
    </xf>
    <xf numFmtId="0" fontId="14" fillId="39" borderId="38" xfId="2" applyFont="1" applyFill="1" applyBorder="1" applyAlignment="1">
      <alignment horizontal="center" vertical="center" wrapText="1"/>
    </xf>
    <xf numFmtId="0" fontId="14" fillId="22" borderId="41" xfId="2" applyFont="1" applyFill="1" applyBorder="1" applyAlignment="1">
      <alignment horizontal="center" vertical="center" wrapText="1"/>
    </xf>
    <xf numFmtId="0" fontId="12" fillId="54" borderId="41" xfId="2" applyFont="1" applyFill="1" applyBorder="1" applyAlignment="1">
      <alignment horizontal="center" vertical="center" wrapText="1"/>
    </xf>
    <xf numFmtId="0" fontId="14" fillId="21" borderId="100" xfId="2" applyFont="1" applyFill="1" applyBorder="1" applyAlignment="1">
      <alignment horizontal="center" vertical="center" wrapText="1"/>
    </xf>
    <xf numFmtId="0" fontId="12" fillId="51" borderId="38" xfId="2" applyFont="1" applyFill="1" applyBorder="1" applyAlignment="1">
      <alignment horizontal="center" vertical="center" wrapText="1"/>
    </xf>
    <xf numFmtId="0" fontId="12" fillId="21" borderId="32" xfId="2" applyFont="1" applyFill="1" applyBorder="1" applyAlignment="1">
      <alignment horizontal="center" vertical="center" wrapText="1"/>
    </xf>
    <xf numFmtId="0" fontId="14" fillId="13" borderId="38" xfId="2" applyFont="1" applyFill="1" applyBorder="1" applyAlignment="1">
      <alignment horizontal="center" vertical="center" wrapText="1"/>
    </xf>
    <xf numFmtId="0" fontId="12" fillId="54" borderId="74" xfId="2" applyFont="1" applyFill="1" applyBorder="1" applyAlignment="1">
      <alignment horizontal="center" vertical="center" wrapText="1"/>
    </xf>
    <xf numFmtId="0" fontId="14" fillId="54" borderId="71" xfId="2" applyFont="1" applyFill="1" applyBorder="1" applyAlignment="1">
      <alignment horizontal="center" vertical="center" wrapText="1"/>
    </xf>
    <xf numFmtId="0" fontId="14" fillId="14" borderId="41" xfId="2" applyFont="1" applyFill="1" applyBorder="1" applyAlignment="1">
      <alignment horizontal="center" vertical="center" wrapText="1"/>
    </xf>
    <xf numFmtId="0" fontId="29" fillId="13" borderId="41" xfId="2" applyFont="1" applyFill="1" applyBorder="1" applyAlignment="1">
      <alignment horizontal="center" vertical="center" wrapText="1"/>
    </xf>
    <xf numFmtId="0" fontId="12" fillId="62" borderId="40" xfId="2" applyFont="1" applyFill="1" applyBorder="1" applyAlignment="1">
      <alignment horizontal="center" vertical="center" wrapText="1"/>
    </xf>
    <xf numFmtId="0" fontId="12" fillId="61" borderId="40" xfId="2" applyFont="1" applyFill="1" applyBorder="1" applyAlignment="1">
      <alignment horizontal="center" vertical="center" wrapText="1"/>
    </xf>
    <xf numFmtId="0" fontId="39" fillId="24" borderId="62" xfId="0" applyFont="1" applyFill="1" applyBorder="1" applyAlignment="1">
      <alignment horizontal="center" vertical="center" wrapText="1"/>
    </xf>
    <xf numFmtId="0" fontId="39" fillId="2" borderId="62" xfId="0" applyFont="1" applyFill="1" applyBorder="1" applyAlignment="1">
      <alignment horizontal="center" vertical="center" wrapText="1"/>
    </xf>
    <xf numFmtId="0" fontId="12" fillId="35" borderId="34" xfId="2" applyFont="1" applyFill="1" applyBorder="1" applyAlignment="1">
      <alignment horizontal="center" vertical="center" wrapText="1"/>
    </xf>
    <xf numFmtId="0" fontId="12" fillId="55" borderId="40" xfId="2" applyFont="1" applyFill="1" applyBorder="1" applyAlignment="1">
      <alignment horizontal="center" vertical="center" wrapText="1"/>
    </xf>
    <xf numFmtId="0" fontId="12" fillId="56" borderId="40" xfId="2" applyFont="1" applyFill="1" applyBorder="1" applyAlignment="1">
      <alignment horizontal="center" vertical="center" wrapText="1"/>
    </xf>
    <xf numFmtId="0" fontId="12" fillId="57" borderId="40" xfId="2" applyFont="1" applyFill="1" applyBorder="1" applyAlignment="1">
      <alignment horizontal="center" vertical="center" wrapText="1"/>
    </xf>
    <xf numFmtId="0" fontId="12" fillId="40" borderId="34" xfId="2" applyFont="1" applyFill="1" applyBorder="1" applyAlignment="1">
      <alignment horizontal="center" vertical="center" wrapText="1"/>
    </xf>
    <xf numFmtId="0" fontId="25" fillId="9" borderId="12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8" fillId="8" borderId="18" xfId="0" applyFont="1" applyFill="1" applyBorder="1" applyAlignment="1">
      <alignment horizontal="center" vertical="center"/>
    </xf>
    <xf numFmtId="0" fontId="25" fillId="9" borderId="3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50" fillId="26" borderId="34" xfId="2" applyFont="1" applyFill="1" applyBorder="1" applyAlignment="1">
      <alignment horizontal="center" vertical="center" wrapText="1"/>
    </xf>
    <xf numFmtId="0" fontId="11" fillId="27" borderId="34" xfId="2" applyFont="1" applyFill="1" applyBorder="1" applyAlignment="1">
      <alignment horizontal="center" vertical="center" wrapText="1"/>
    </xf>
    <xf numFmtId="0" fontId="11" fillId="28" borderId="34" xfId="2" applyFont="1" applyFill="1" applyBorder="1" applyAlignment="1">
      <alignment horizontal="center" vertical="center" wrapText="1"/>
    </xf>
    <xf numFmtId="0" fontId="50" fillId="27" borderId="34" xfId="2" applyFont="1" applyFill="1" applyBorder="1" applyAlignment="1">
      <alignment horizontal="center" vertical="center" wrapText="1"/>
    </xf>
    <xf numFmtId="0" fontId="11" fillId="26" borderId="34" xfId="2" applyFont="1" applyFill="1" applyBorder="1" applyAlignment="1">
      <alignment horizontal="center" vertical="center" wrapText="1"/>
    </xf>
    <xf numFmtId="0" fontId="50" fillId="28" borderId="34" xfId="2" applyFont="1" applyFill="1" applyBorder="1" applyAlignment="1">
      <alignment horizontal="center" vertical="center" wrapText="1"/>
    </xf>
    <xf numFmtId="0" fontId="32" fillId="28" borderId="34" xfId="2" applyFont="1" applyFill="1" applyBorder="1" applyAlignment="1">
      <alignment horizontal="center" vertical="center" wrapText="1"/>
    </xf>
    <xf numFmtId="0" fontId="50" fillId="49" borderId="34" xfId="2" applyFont="1" applyFill="1" applyBorder="1" applyAlignment="1">
      <alignment horizontal="center" vertical="center" wrapText="1"/>
    </xf>
    <xf numFmtId="0" fontId="11" fillId="50" borderId="34" xfId="2" applyFont="1" applyFill="1" applyBorder="1" applyAlignment="1">
      <alignment vertical="center" wrapText="1"/>
    </xf>
    <xf numFmtId="0" fontId="11" fillId="49" borderId="34" xfId="2" applyFont="1" applyFill="1" applyBorder="1" applyAlignment="1">
      <alignment vertical="center" wrapText="1"/>
    </xf>
    <xf numFmtId="0" fontId="11" fillId="49" borderId="34" xfId="2" applyFont="1" applyFill="1" applyBorder="1" applyAlignment="1">
      <alignment horizontal="center" vertical="center" wrapText="1"/>
    </xf>
    <xf numFmtId="0" fontId="11" fillId="63" borderId="34" xfId="2" applyFont="1" applyFill="1" applyBorder="1" applyAlignment="1">
      <alignment horizontal="center" vertical="center" wrapText="1"/>
    </xf>
    <xf numFmtId="0" fontId="11" fillId="26" borderId="34" xfId="2" applyFont="1" applyFill="1" applyBorder="1" applyAlignment="1">
      <alignment vertical="center" wrapText="1"/>
    </xf>
    <xf numFmtId="0" fontId="11" fillId="27" borderId="34" xfId="2" applyFont="1" applyFill="1" applyBorder="1" applyAlignment="1">
      <alignment vertical="center" wrapText="1"/>
    </xf>
    <xf numFmtId="0" fontId="11" fillId="28" borderId="34" xfId="2" applyFont="1" applyFill="1" applyBorder="1" applyAlignment="1">
      <alignment vertical="center" wrapText="1"/>
    </xf>
    <xf numFmtId="0" fontId="11" fillId="26" borderId="40" xfId="2" applyFont="1" applyFill="1" applyBorder="1" applyAlignment="1">
      <alignment vertical="center" wrapText="1"/>
    </xf>
    <xf numFmtId="0" fontId="11" fillId="27" borderId="40" xfId="2" applyFont="1" applyFill="1" applyBorder="1" applyAlignment="1">
      <alignment vertical="center" wrapText="1"/>
    </xf>
    <xf numFmtId="0" fontId="11" fillId="28" borderId="40" xfId="2" applyFont="1" applyFill="1" applyBorder="1" applyAlignment="1">
      <alignment vertical="center" wrapText="1"/>
    </xf>
    <xf numFmtId="0" fontId="11" fillId="26" borderId="40" xfId="2" applyFont="1" applyFill="1" applyBorder="1" applyAlignment="1">
      <alignment wrapText="1"/>
    </xf>
    <xf numFmtId="0" fontId="32" fillId="27" borderId="34" xfId="2" applyFont="1" applyFill="1" applyBorder="1" applyAlignment="1">
      <alignment horizontal="center" vertical="center" wrapText="1"/>
    </xf>
    <xf numFmtId="0" fontId="11" fillId="43" borderId="34" xfId="2" applyFont="1" applyFill="1" applyBorder="1" applyAlignment="1">
      <alignment horizontal="center" vertical="center" wrapText="1"/>
    </xf>
    <xf numFmtId="0" fontId="11" fillId="63" borderId="34" xfId="2" applyFont="1" applyFill="1" applyBorder="1" applyAlignment="1">
      <alignment vertical="center" wrapText="1"/>
    </xf>
    <xf numFmtId="0" fontId="11" fillId="50" borderId="34" xfId="2" applyFont="1" applyFill="1" applyBorder="1" applyAlignment="1">
      <alignment horizontal="center" vertical="center" wrapText="1"/>
    </xf>
    <xf numFmtId="0" fontId="50" fillId="27" borderId="38" xfId="2" applyFont="1" applyFill="1" applyBorder="1" applyAlignment="1">
      <alignment horizontal="center" vertical="center" wrapText="1"/>
    </xf>
    <xf numFmtId="0" fontId="11" fillId="50" borderId="34" xfId="2" applyFont="1" applyFill="1" applyBorder="1" applyAlignment="1">
      <alignment horizontal="left" vertical="center" wrapText="1"/>
    </xf>
    <xf numFmtId="0" fontId="11" fillId="27" borderId="34" xfId="2" applyFont="1" applyFill="1" applyBorder="1" applyAlignment="1">
      <alignment horizontal="left" vertical="center" wrapText="1"/>
    </xf>
    <xf numFmtId="0" fontId="11" fillId="27" borderId="40" xfId="2" applyFont="1" applyFill="1" applyBorder="1" applyAlignment="1">
      <alignment horizontal="left" vertical="center" wrapText="1"/>
    </xf>
    <xf numFmtId="0" fontId="50" fillId="50" borderId="34" xfId="2" applyFont="1" applyFill="1" applyBorder="1" applyAlignment="1">
      <alignment horizontal="center" vertical="center" wrapText="1"/>
    </xf>
    <xf numFmtId="0" fontId="11" fillId="50" borderId="38" xfId="2" applyFont="1" applyFill="1" applyBorder="1" applyAlignment="1">
      <alignment horizontal="center" vertical="center" wrapText="1"/>
    </xf>
    <xf numFmtId="0" fontId="23" fillId="10" borderId="3" xfId="0" applyFont="1" applyFill="1" applyBorder="1" applyAlignment="1">
      <alignment horizontal="center" vertical="center" wrapText="1"/>
    </xf>
    <xf numFmtId="0" fontId="38" fillId="8" borderId="21" xfId="0" applyFont="1" applyFill="1" applyBorder="1" applyAlignment="1">
      <alignment horizontal="center" vertical="center" wrapText="1"/>
    </xf>
    <xf numFmtId="0" fontId="52" fillId="57" borderId="83" xfId="0" applyFont="1" applyFill="1" applyBorder="1" applyAlignment="1">
      <alignment horizontal="center" vertical="top" wrapText="1"/>
    </xf>
    <xf numFmtId="0" fontId="3" fillId="8" borderId="10" xfId="0" applyFont="1" applyFill="1" applyBorder="1" applyAlignment="1">
      <alignment vertical="center" wrapText="1"/>
    </xf>
    <xf numFmtId="0" fontId="3" fillId="8" borderId="52" xfId="0" applyFont="1" applyFill="1" applyBorder="1" applyAlignment="1">
      <alignment vertical="center" wrapText="1"/>
    </xf>
    <xf numFmtId="0" fontId="3" fillId="8" borderId="59" xfId="0" applyFont="1" applyFill="1" applyBorder="1" applyAlignment="1">
      <alignment vertical="center" wrapText="1"/>
    </xf>
    <xf numFmtId="0" fontId="38" fillId="4" borderId="24" xfId="0" applyFont="1" applyFill="1" applyBorder="1" applyAlignment="1">
      <alignment horizontal="center" vertical="center" wrapText="1"/>
    </xf>
    <xf numFmtId="0" fontId="38" fillId="4" borderId="5" xfId="0" applyFont="1" applyFill="1" applyBorder="1" applyAlignment="1">
      <alignment horizontal="center" vertical="center" wrapText="1"/>
    </xf>
    <xf numFmtId="0" fontId="38" fillId="42" borderId="3" xfId="0" applyFont="1" applyFill="1" applyBorder="1" applyAlignment="1">
      <alignment horizontal="center" vertical="center" wrapText="1"/>
    </xf>
    <xf numFmtId="0" fontId="12" fillId="30" borderId="28" xfId="2" applyFont="1" applyFill="1" applyBorder="1" applyAlignment="1">
      <alignment horizontal="center" vertical="center" wrapText="1"/>
    </xf>
    <xf numFmtId="0" fontId="12" fillId="31" borderId="34" xfId="2" applyFont="1" applyFill="1" applyBorder="1" applyAlignment="1">
      <alignment horizontal="center" vertical="center" wrapText="1"/>
    </xf>
    <xf numFmtId="0" fontId="29" fillId="31" borderId="34" xfId="2" applyFont="1" applyFill="1" applyBorder="1" applyAlignment="1">
      <alignment horizontal="center" vertical="center" wrapText="1"/>
    </xf>
    <xf numFmtId="0" fontId="37" fillId="32" borderId="38" xfId="2" applyFont="1" applyFill="1" applyBorder="1" applyAlignment="1">
      <alignment horizontal="center" vertical="center" wrapText="1"/>
    </xf>
    <xf numFmtId="0" fontId="29" fillId="31" borderId="28" xfId="2" applyFont="1" applyFill="1" applyBorder="1" applyAlignment="1">
      <alignment horizontal="center" vertical="center" wrapText="1"/>
    </xf>
    <xf numFmtId="0" fontId="37" fillId="15" borderId="34" xfId="2" applyFont="1" applyFill="1" applyBorder="1" applyAlignment="1">
      <alignment horizontal="center" vertical="center" wrapText="1"/>
    </xf>
    <xf numFmtId="0" fontId="14" fillId="19" borderId="38" xfId="2" applyFont="1" applyFill="1" applyBorder="1" applyAlignment="1">
      <alignment horizontal="center" vertical="center" wrapText="1"/>
    </xf>
    <xf numFmtId="0" fontId="14" fillId="14" borderId="38" xfId="2" applyFont="1" applyFill="1" applyBorder="1" applyAlignment="1">
      <alignment horizontal="center" vertical="center" wrapText="1"/>
    </xf>
    <xf numFmtId="0" fontId="39" fillId="10" borderId="62" xfId="0" applyFont="1" applyFill="1" applyBorder="1" applyAlignment="1">
      <alignment horizontal="center" vertical="center" wrapText="1"/>
    </xf>
    <xf numFmtId="0" fontId="25" fillId="9" borderId="2" xfId="0" applyFont="1" applyFill="1" applyBorder="1" applyAlignment="1">
      <alignment horizontal="center" vertical="center" wrapText="1"/>
    </xf>
    <xf numFmtId="0" fontId="14" fillId="54" borderId="34" xfId="2" applyFont="1" applyFill="1" applyBorder="1" applyAlignment="1">
      <alignment horizontal="center" vertical="center" wrapText="1"/>
    </xf>
    <xf numFmtId="0" fontId="14" fillId="22" borderId="38" xfId="2" applyFont="1" applyFill="1" applyBorder="1" applyAlignment="1">
      <alignment horizontal="center" vertical="center" wrapText="1"/>
    </xf>
    <xf numFmtId="0" fontId="14" fillId="23" borderId="107" xfId="2" applyFont="1" applyFill="1" applyBorder="1" applyAlignment="1">
      <alignment horizontal="center" vertical="center" wrapText="1"/>
    </xf>
    <xf numFmtId="0" fontId="14" fillId="19" borderId="32" xfId="2" applyFont="1" applyFill="1" applyBorder="1" applyAlignment="1">
      <alignment horizontal="center" vertical="center" wrapText="1"/>
    </xf>
    <xf numFmtId="0" fontId="29" fillId="19" borderId="34" xfId="2" applyFont="1" applyFill="1" applyBorder="1" applyAlignment="1">
      <alignment horizontal="center" vertical="center" wrapText="1"/>
    </xf>
    <xf numFmtId="0" fontId="14" fillId="51" borderId="34" xfId="2" applyFont="1" applyFill="1" applyBorder="1" applyAlignment="1">
      <alignment horizontal="center" vertical="center" wrapText="1"/>
    </xf>
    <xf numFmtId="0" fontId="56" fillId="18" borderId="38" xfId="2" applyFont="1" applyFill="1" applyBorder="1" applyAlignment="1">
      <alignment horizontal="center" vertical="center" wrapText="1"/>
    </xf>
    <xf numFmtId="0" fontId="29" fillId="39" borderId="34" xfId="2" applyFont="1" applyFill="1" applyBorder="1" applyAlignment="1">
      <alignment horizontal="center" vertical="center" wrapText="1"/>
    </xf>
    <xf numFmtId="0" fontId="29" fillId="39" borderId="41" xfId="2" applyFont="1" applyFill="1" applyBorder="1" applyAlignment="1">
      <alignment horizontal="center" vertical="center" wrapText="1"/>
    </xf>
    <xf numFmtId="0" fontId="32" fillId="26" borderId="34" xfId="2" applyFont="1" applyFill="1" applyBorder="1" applyAlignment="1">
      <alignment horizontal="center" vertical="center" wrapText="1"/>
    </xf>
    <xf numFmtId="0" fontId="14" fillId="15" borderId="32" xfId="2" applyFont="1" applyFill="1" applyBorder="1" applyAlignment="1">
      <alignment horizontal="center" vertical="center" wrapText="1"/>
    </xf>
    <xf numFmtId="0" fontId="29" fillId="14" borderId="32" xfId="2" applyFont="1" applyFill="1" applyBorder="1" applyAlignment="1">
      <alignment horizontal="center" vertical="center" wrapText="1"/>
    </xf>
    <xf numFmtId="0" fontId="20" fillId="14" borderId="34" xfId="2" applyFont="1" applyFill="1" applyBorder="1" applyAlignment="1">
      <alignment horizontal="center" vertical="center" wrapText="1"/>
    </xf>
    <xf numFmtId="0" fontId="37" fillId="31" borderId="38" xfId="2" applyFont="1" applyFill="1" applyBorder="1" applyAlignment="1">
      <alignment horizontal="center" vertical="center" wrapText="1"/>
    </xf>
    <xf numFmtId="0" fontId="20" fillId="30" borderId="34" xfId="2" applyFont="1" applyFill="1" applyBorder="1" applyAlignment="1">
      <alignment horizontal="center" vertical="center" wrapText="1"/>
    </xf>
    <xf numFmtId="0" fontId="52" fillId="66" borderId="109" xfId="0" applyFont="1" applyFill="1" applyBorder="1" applyAlignment="1">
      <alignment horizontal="center" vertical="center" wrapText="1"/>
    </xf>
    <xf numFmtId="0" fontId="52" fillId="67" borderId="108" xfId="0" applyFont="1" applyFill="1" applyBorder="1" applyAlignment="1">
      <alignment horizontal="center" vertical="center" wrapText="1"/>
    </xf>
    <xf numFmtId="0" fontId="39" fillId="34" borderId="62" xfId="0" applyFont="1" applyFill="1" applyBorder="1" applyAlignment="1">
      <alignment horizontal="center" vertical="center" wrapText="1"/>
    </xf>
    <xf numFmtId="0" fontId="42" fillId="52" borderId="20" xfId="0" applyFont="1" applyFill="1" applyBorder="1" applyAlignment="1">
      <alignment horizontal="center" vertical="center" wrapText="1"/>
    </xf>
    <xf numFmtId="0" fontId="39" fillId="52" borderId="20" xfId="0" applyFont="1" applyFill="1" applyBorder="1" applyAlignment="1">
      <alignment horizontal="center" vertical="center" wrapText="1"/>
    </xf>
    <xf numFmtId="0" fontId="41" fillId="68" borderId="20" xfId="0" applyFont="1" applyFill="1" applyBorder="1" applyAlignment="1">
      <alignment horizontal="center" vertical="center" wrapText="1"/>
    </xf>
    <xf numFmtId="0" fontId="41" fillId="68" borderId="62" xfId="0" applyFont="1" applyFill="1" applyBorder="1" applyAlignment="1">
      <alignment horizontal="center" vertical="center" wrapText="1"/>
    </xf>
    <xf numFmtId="0" fontId="41" fillId="68" borderId="18" xfId="0" applyFont="1" applyFill="1" applyBorder="1" applyAlignment="1">
      <alignment horizontal="center" vertical="center" wrapText="1"/>
    </xf>
    <xf numFmtId="0" fontId="41" fillId="69" borderId="20" xfId="0" applyFont="1" applyFill="1" applyBorder="1" applyAlignment="1">
      <alignment horizontal="center" vertical="center" wrapText="1"/>
    </xf>
    <xf numFmtId="0" fontId="41" fillId="69" borderId="18" xfId="0" applyFont="1" applyFill="1" applyBorder="1" applyAlignment="1">
      <alignment horizontal="center" vertical="center" wrapText="1"/>
    </xf>
    <xf numFmtId="0" fontId="41" fillId="70" borderId="20" xfId="0" applyFont="1" applyFill="1" applyBorder="1" applyAlignment="1">
      <alignment horizontal="center" vertical="center" wrapText="1"/>
    </xf>
    <xf numFmtId="0" fontId="41" fillId="70" borderId="62" xfId="0" applyFont="1" applyFill="1" applyBorder="1" applyAlignment="1">
      <alignment horizontal="center" vertical="center" wrapText="1"/>
    </xf>
    <xf numFmtId="0" fontId="39" fillId="24" borderId="99" xfId="0" applyFont="1" applyFill="1" applyBorder="1" applyAlignment="1">
      <alignment horizontal="center" vertical="center" wrapText="1"/>
    </xf>
    <xf numFmtId="0" fontId="41" fillId="71" borderId="20" xfId="0" applyFont="1" applyFill="1" applyBorder="1" applyAlignment="1">
      <alignment horizontal="center" vertical="center" wrapText="1"/>
    </xf>
    <xf numFmtId="0" fontId="14" fillId="32" borderId="38" xfId="2" applyFont="1" applyFill="1" applyBorder="1" applyAlignment="1">
      <alignment horizontal="center" vertical="center" wrapText="1"/>
    </xf>
    <xf numFmtId="0" fontId="12" fillId="30" borderId="34" xfId="2" applyFont="1" applyFill="1" applyBorder="1" applyAlignment="1">
      <alignment horizontal="center" vertical="center" wrapText="1"/>
    </xf>
    <xf numFmtId="0" fontId="57" fillId="0" borderId="83" xfId="0" applyFont="1" applyBorder="1"/>
    <xf numFmtId="0" fontId="58" fillId="0" borderId="83" xfId="0" applyFont="1" applyBorder="1"/>
    <xf numFmtId="0" fontId="58" fillId="0" borderId="110" xfId="0" applyFont="1" applyBorder="1" applyAlignment="1">
      <alignment horizontal="left"/>
    </xf>
    <xf numFmtId="0" fontId="57" fillId="0" borderId="0" xfId="0" applyFont="1"/>
    <xf numFmtId="0" fontId="58" fillId="0" borderId="0" xfId="0" applyFont="1" applyAlignment="1">
      <alignment horizontal="left"/>
    </xf>
    <xf numFmtId="0" fontId="58" fillId="0" borderId="0" xfId="0" applyFont="1"/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57" fillId="0" borderId="110" xfId="0" applyFont="1" applyBorder="1"/>
    <xf numFmtId="0" fontId="3" fillId="37" borderId="58" xfId="0" applyFont="1" applyFill="1" applyBorder="1" applyAlignment="1">
      <alignment horizontal="center" vertical="center" wrapText="1"/>
    </xf>
    <xf numFmtId="0" fontId="3" fillId="37" borderId="0" xfId="0" applyFont="1" applyFill="1" applyAlignment="1">
      <alignment horizontal="center" vertical="center" wrapText="1"/>
    </xf>
    <xf numFmtId="0" fontId="3" fillId="37" borderId="64" xfId="0" applyFont="1" applyFill="1" applyBorder="1" applyAlignment="1">
      <alignment horizontal="center" vertical="center" wrapText="1"/>
    </xf>
    <xf numFmtId="0" fontId="47" fillId="58" borderId="0" xfId="0" applyFont="1" applyFill="1" applyAlignment="1">
      <alignment horizontal="center" vertical="center" wrapText="1"/>
    </xf>
    <xf numFmtId="0" fontId="47" fillId="49" borderId="0" xfId="0" applyFont="1" applyFill="1" applyAlignment="1">
      <alignment horizontal="center" vertical="center" wrapText="1"/>
    </xf>
    <xf numFmtId="0" fontId="11" fillId="27" borderId="38" xfId="2" applyFont="1" applyFill="1" applyBorder="1" applyAlignment="1">
      <alignment horizontal="center" vertical="center" wrapText="1"/>
    </xf>
    <xf numFmtId="0" fontId="11" fillId="72" borderId="30" xfId="2" applyFont="1" applyFill="1" applyBorder="1" applyAlignment="1">
      <alignment horizontal="center" vertical="center"/>
    </xf>
    <xf numFmtId="0" fontId="11" fillId="72" borderId="28" xfId="2" applyFont="1" applyFill="1" applyBorder="1" applyAlignment="1">
      <alignment horizontal="center" vertical="center" wrapText="1"/>
    </xf>
    <xf numFmtId="0" fontId="32" fillId="72" borderId="65" xfId="2" applyFont="1" applyFill="1" applyBorder="1" applyAlignment="1">
      <alignment horizontal="center" vertical="center"/>
    </xf>
    <xf numFmtId="0" fontId="32" fillId="72" borderId="46" xfId="2" applyFont="1" applyFill="1" applyBorder="1" applyAlignment="1">
      <alignment horizontal="center" vertical="center"/>
    </xf>
    <xf numFmtId="0" fontId="32" fillId="72" borderId="67" xfId="2" applyFont="1" applyFill="1" applyBorder="1" applyAlignment="1">
      <alignment horizontal="center" vertical="center"/>
    </xf>
    <xf numFmtId="0" fontId="32" fillId="72" borderId="43" xfId="2" applyFont="1" applyFill="1" applyBorder="1" applyAlignment="1">
      <alignment horizontal="center" vertical="center"/>
    </xf>
    <xf numFmtId="0" fontId="32" fillId="72" borderId="70" xfId="2" applyFont="1" applyFill="1" applyBorder="1" applyAlignment="1">
      <alignment horizontal="center" vertical="center"/>
    </xf>
    <xf numFmtId="0" fontId="32" fillId="72" borderId="36" xfId="2" applyFont="1" applyFill="1" applyBorder="1" applyAlignment="1">
      <alignment horizontal="center" vertical="center"/>
    </xf>
    <xf numFmtId="0" fontId="32" fillId="72" borderId="87" xfId="2" applyFont="1" applyFill="1" applyBorder="1" applyAlignment="1">
      <alignment horizontal="center" vertical="center"/>
    </xf>
    <xf numFmtId="0" fontId="32" fillId="72" borderId="0" xfId="2" applyFont="1" applyFill="1" applyAlignment="1">
      <alignment horizontal="center" vertical="center"/>
    </xf>
    <xf numFmtId="0" fontId="32" fillId="72" borderId="60" xfId="2" applyFont="1" applyFill="1" applyBorder="1" applyAlignment="1">
      <alignment horizontal="center" vertical="center"/>
    </xf>
    <xf numFmtId="0" fontId="14" fillId="40" borderId="32" xfId="2" applyFont="1" applyFill="1" applyBorder="1" applyAlignment="1">
      <alignment horizontal="center" vertical="center" wrapText="1"/>
    </xf>
    <xf numFmtId="0" fontId="11" fillId="26" borderId="38" xfId="2" applyFont="1" applyFill="1" applyBorder="1" applyAlignment="1">
      <alignment horizontal="center" vertical="center" wrapText="1"/>
    </xf>
    <xf numFmtId="0" fontId="37" fillId="30" borderId="38" xfId="2" applyFont="1" applyFill="1" applyBorder="1" applyAlignment="1">
      <alignment horizontal="center" vertical="center" wrapText="1"/>
    </xf>
    <xf numFmtId="0" fontId="14" fillId="31" borderId="41" xfId="2" applyFont="1" applyFill="1" applyBorder="1" applyAlignment="1">
      <alignment horizontal="center" vertical="center" wrapText="1"/>
    </xf>
    <xf numFmtId="0" fontId="14" fillId="31" borderId="40" xfId="2" applyFont="1" applyFill="1" applyBorder="1" applyAlignment="1">
      <alignment horizontal="center" vertical="center" wrapText="1"/>
    </xf>
    <xf numFmtId="0" fontId="14" fillId="30" borderId="41" xfId="2" applyFont="1" applyFill="1" applyBorder="1" applyAlignment="1">
      <alignment horizontal="center" vertical="center" wrapText="1"/>
    </xf>
    <xf numFmtId="0" fontId="14" fillId="30" borderId="40" xfId="2" applyFont="1" applyFill="1" applyBorder="1" applyAlignment="1">
      <alignment horizontal="center" vertical="center" wrapText="1"/>
    </xf>
    <xf numFmtId="0" fontId="37" fillId="31" borderId="40" xfId="2" applyFont="1" applyFill="1" applyBorder="1" applyAlignment="1">
      <alignment horizontal="center" vertical="center" wrapText="1"/>
    </xf>
    <xf numFmtId="0" fontId="29" fillId="40" borderId="32" xfId="2" applyFont="1" applyFill="1" applyBorder="1" applyAlignment="1">
      <alignment horizontal="center" vertical="center" wrapText="1"/>
    </xf>
    <xf numFmtId="0" fontId="12" fillId="73" borderId="34" xfId="2" applyFont="1" applyFill="1" applyBorder="1" applyAlignment="1">
      <alignment horizontal="center" vertical="center" wrapText="1"/>
    </xf>
    <xf numFmtId="0" fontId="19" fillId="73" borderId="34" xfId="2" applyFont="1" applyFill="1" applyBorder="1" applyAlignment="1">
      <alignment horizontal="left" vertical="center" wrapText="1"/>
    </xf>
    <xf numFmtId="0" fontId="63" fillId="32" borderId="34" xfId="2" applyFont="1" applyFill="1" applyBorder="1" applyAlignment="1">
      <alignment horizontal="center" vertical="center" wrapText="1"/>
    </xf>
    <xf numFmtId="0" fontId="63" fillId="32" borderId="28" xfId="2" applyFont="1" applyFill="1" applyBorder="1" applyAlignment="1">
      <alignment horizontal="center" vertical="center" wrapText="1"/>
    </xf>
    <xf numFmtId="0" fontId="63" fillId="32" borderId="41" xfId="2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29" fillId="14" borderId="38" xfId="2" applyFont="1" applyFill="1" applyBorder="1" applyAlignment="1">
      <alignment horizontal="center" vertical="center" wrapText="1"/>
    </xf>
    <xf numFmtId="0" fontId="14" fillId="13" borderId="41" xfId="2" applyFont="1" applyFill="1" applyBorder="1" applyAlignment="1">
      <alignment horizontal="center" vertical="center" wrapText="1"/>
    </xf>
    <xf numFmtId="0" fontId="50" fillId="28" borderId="38" xfId="2" applyFont="1" applyFill="1" applyBorder="1" applyAlignment="1">
      <alignment horizontal="center" vertical="center" wrapText="1"/>
    </xf>
    <xf numFmtId="0" fontId="14" fillId="74" borderId="71" xfId="2" applyFont="1" applyFill="1" applyBorder="1" applyAlignment="1">
      <alignment horizontal="center" vertical="center" wrapText="1"/>
    </xf>
    <xf numFmtId="0" fontId="24" fillId="10" borderId="1" xfId="0" applyFont="1" applyFill="1" applyBorder="1" applyAlignment="1">
      <alignment horizontal="center" vertical="center" wrapText="1"/>
    </xf>
    <xf numFmtId="0" fontId="11" fillId="43" borderId="38" xfId="2" applyFont="1" applyFill="1" applyBorder="1" applyAlignment="1">
      <alignment horizontal="center" vertical="center" wrapText="1"/>
    </xf>
    <xf numFmtId="0" fontId="28" fillId="14" borderId="34" xfId="2" applyFont="1" applyFill="1" applyBorder="1" applyAlignment="1">
      <alignment horizontal="center" vertical="center" wrapText="1"/>
    </xf>
    <xf numFmtId="0" fontId="64" fillId="26" borderId="34" xfId="2" applyFont="1" applyFill="1" applyBorder="1" applyAlignment="1">
      <alignment horizontal="center" vertical="center" wrapText="1"/>
    </xf>
    <xf numFmtId="0" fontId="64" fillId="50" borderId="34" xfId="2" applyFont="1" applyFill="1" applyBorder="1" applyAlignment="1">
      <alignment horizontal="center" vertical="center" wrapText="1"/>
    </xf>
    <xf numFmtId="0" fontId="64" fillId="63" borderId="34" xfId="2" applyFont="1" applyFill="1" applyBorder="1" applyAlignment="1">
      <alignment horizontal="center" vertical="center" wrapText="1"/>
    </xf>
    <xf numFmtId="0" fontId="64" fillId="49" borderId="34" xfId="2" applyFont="1" applyFill="1" applyBorder="1" applyAlignment="1">
      <alignment horizontal="center" vertical="center" wrapText="1"/>
    </xf>
    <xf numFmtId="0" fontId="64" fillId="26" borderId="32" xfId="2" applyFont="1" applyFill="1" applyBorder="1" applyAlignment="1">
      <alignment horizontal="center" vertical="center" wrapText="1"/>
    </xf>
    <xf numFmtId="0" fontId="64" fillId="27" borderId="32" xfId="2" applyFont="1" applyFill="1" applyBorder="1" applyAlignment="1">
      <alignment horizontal="center" vertical="center" wrapText="1"/>
    </xf>
    <xf numFmtId="0" fontId="64" fillId="28" borderId="32" xfId="2" applyFont="1" applyFill="1" applyBorder="1" applyAlignment="1">
      <alignment horizontal="center" vertical="center" wrapText="1"/>
    </xf>
    <xf numFmtId="0" fontId="64" fillId="28" borderId="34" xfId="2" applyFont="1" applyFill="1" applyBorder="1" applyAlignment="1">
      <alignment horizontal="center" vertical="center" wrapText="1"/>
    </xf>
    <xf numFmtId="0" fontId="53" fillId="27" borderId="34" xfId="2" applyFont="1" applyFill="1" applyBorder="1" applyAlignment="1">
      <alignment horizontal="center" vertical="center" wrapText="1"/>
    </xf>
    <xf numFmtId="0" fontId="53" fillId="49" borderId="34" xfId="2" applyFont="1" applyFill="1" applyBorder="1" applyAlignment="1">
      <alignment horizontal="center" vertical="center" wrapText="1"/>
    </xf>
    <xf numFmtId="0" fontId="64" fillId="27" borderId="34" xfId="2" applyFont="1" applyFill="1" applyBorder="1" applyAlignment="1">
      <alignment horizontal="center" vertical="center" wrapText="1"/>
    </xf>
    <xf numFmtId="0" fontId="53" fillId="26" borderId="34" xfId="2" applyFont="1" applyFill="1" applyBorder="1" applyAlignment="1">
      <alignment horizontal="center" vertical="center" wrapText="1"/>
    </xf>
    <xf numFmtId="0" fontId="53" fillId="64" borderId="34" xfId="2" applyFont="1" applyFill="1" applyBorder="1" applyAlignment="1">
      <alignment horizontal="center" vertical="center" wrapText="1"/>
    </xf>
    <xf numFmtId="0" fontId="53" fillId="50" borderId="34" xfId="2" applyFont="1" applyFill="1" applyBorder="1" applyAlignment="1">
      <alignment horizontal="center" vertical="center" wrapText="1"/>
    </xf>
    <xf numFmtId="0" fontId="53" fillId="63" borderId="34" xfId="2" applyFont="1" applyFill="1" applyBorder="1" applyAlignment="1">
      <alignment horizontal="center" vertical="center" wrapText="1"/>
    </xf>
    <xf numFmtId="0" fontId="64" fillId="15" borderId="34" xfId="2" applyFont="1" applyFill="1" applyBorder="1" applyAlignment="1">
      <alignment horizontal="center" vertical="center" wrapText="1"/>
    </xf>
    <xf numFmtId="0" fontId="64" fillId="21" borderId="34" xfId="2" applyFont="1" applyFill="1" applyBorder="1" applyAlignment="1">
      <alignment horizontal="center" vertical="center" wrapText="1"/>
    </xf>
    <xf numFmtId="0" fontId="64" fillId="52" borderId="34" xfId="2" applyFont="1" applyFill="1" applyBorder="1" applyAlignment="1">
      <alignment horizontal="center" vertical="center" wrapText="1"/>
    </xf>
    <xf numFmtId="0" fontId="20" fillId="36" borderId="34" xfId="2" applyFont="1" applyFill="1" applyBorder="1" applyAlignment="1">
      <alignment horizontal="center" vertical="center" wrapText="1"/>
    </xf>
    <xf numFmtId="0" fontId="20" fillId="23" borderId="34" xfId="2" applyFont="1" applyFill="1" applyBorder="1" applyAlignment="1">
      <alignment horizontal="center" vertical="center" wrapText="1"/>
    </xf>
    <xf numFmtId="0" fontId="64" fillId="51" borderId="34" xfId="2" applyFont="1" applyFill="1" applyBorder="1" applyAlignment="1">
      <alignment horizontal="center" vertical="center" wrapText="1"/>
    </xf>
    <xf numFmtId="0" fontId="64" fillId="23" borderId="38" xfId="2" applyFont="1" applyFill="1" applyBorder="1" applyAlignment="1">
      <alignment horizontal="center" vertical="center" wrapText="1"/>
    </xf>
    <xf numFmtId="0" fontId="47" fillId="49" borderId="113" xfId="0" applyFont="1" applyFill="1" applyBorder="1" applyAlignment="1">
      <alignment vertical="center" wrapText="1"/>
    </xf>
    <xf numFmtId="0" fontId="65" fillId="49" borderId="1" xfId="0" applyFont="1" applyFill="1" applyBorder="1" applyAlignment="1">
      <alignment horizontal="center" vertical="center" wrapText="1"/>
    </xf>
    <xf numFmtId="0" fontId="66" fillId="51" borderId="20" xfId="0" applyFont="1" applyFill="1" applyBorder="1" applyAlignment="1">
      <alignment horizontal="center" vertical="center" wrapText="1"/>
    </xf>
    <xf numFmtId="0" fontId="14" fillId="21" borderId="46" xfId="2" applyFont="1" applyFill="1" applyBorder="1" applyAlignment="1">
      <alignment horizontal="center" vertical="center" wrapText="1"/>
    </xf>
    <xf numFmtId="0" fontId="14" fillId="21" borderId="67" xfId="2" applyFont="1" applyFill="1" applyBorder="1" applyAlignment="1">
      <alignment horizontal="center" vertical="center" wrapText="1"/>
    </xf>
    <xf numFmtId="0" fontId="14" fillId="21" borderId="35" xfId="2" applyFont="1" applyFill="1" applyBorder="1" applyAlignment="1">
      <alignment horizontal="center" vertical="center" wrapText="1"/>
    </xf>
    <xf numFmtId="0" fontId="14" fillId="18" borderId="38" xfId="2" applyFont="1" applyFill="1" applyBorder="1" applyAlignment="1">
      <alignment horizontal="center" vertical="center" wrapText="1"/>
    </xf>
    <xf numFmtId="0" fontId="67" fillId="0" borderId="0" xfId="0" applyFont="1" applyAlignment="1">
      <alignment horizontal="center"/>
    </xf>
    <xf numFmtId="0" fontId="69" fillId="26" borderId="32" xfId="2" applyFont="1" applyFill="1" applyBorder="1" applyAlignment="1">
      <alignment horizontal="center" vertical="center" wrapText="1"/>
    </xf>
    <xf numFmtId="0" fontId="36" fillId="26" borderId="34" xfId="2" applyFont="1" applyFill="1" applyBorder="1" applyAlignment="1">
      <alignment horizontal="center" vertical="center" wrapText="1"/>
    </xf>
    <xf numFmtId="0" fontId="69" fillId="26" borderId="34" xfId="2" applyFont="1" applyFill="1" applyBorder="1" applyAlignment="1">
      <alignment horizontal="center" vertical="center" wrapText="1"/>
    </xf>
    <xf numFmtId="0" fontId="36" fillId="49" borderId="34" xfId="2" applyFont="1" applyFill="1" applyBorder="1" applyAlignment="1">
      <alignment horizontal="center" vertical="center" wrapText="1"/>
    </xf>
    <xf numFmtId="0" fontId="36" fillId="26" borderId="34" xfId="2" applyFont="1" applyFill="1" applyBorder="1" applyAlignment="1">
      <alignment vertical="center" wrapText="1"/>
    </xf>
    <xf numFmtId="0" fontId="36" fillId="26" borderId="40" xfId="2" applyFont="1" applyFill="1" applyBorder="1" applyAlignment="1">
      <alignment vertical="center" wrapText="1"/>
    </xf>
    <xf numFmtId="0" fontId="36" fillId="26" borderId="38" xfId="2" applyFont="1" applyFill="1" applyBorder="1" applyAlignment="1">
      <alignment horizontal="center" vertical="center" wrapText="1"/>
    </xf>
    <xf numFmtId="0" fontId="36" fillId="49" borderId="38" xfId="2" applyFont="1" applyFill="1" applyBorder="1" applyAlignment="1">
      <alignment horizontal="center" vertical="center" wrapText="1"/>
    </xf>
    <xf numFmtId="0" fontId="36" fillId="49" borderId="34" xfId="2" applyFont="1" applyFill="1" applyBorder="1" applyAlignment="1">
      <alignment vertical="center" wrapText="1"/>
    </xf>
    <xf numFmtId="0" fontId="67" fillId="0" borderId="0" xfId="0" applyFont="1"/>
    <xf numFmtId="0" fontId="69" fillId="27" borderId="32" xfId="2" applyFont="1" applyFill="1" applyBorder="1" applyAlignment="1">
      <alignment horizontal="center" vertical="center" wrapText="1"/>
    </xf>
    <xf numFmtId="0" fontId="36" fillId="27" borderId="34" xfId="2" applyFont="1" applyFill="1" applyBorder="1" applyAlignment="1">
      <alignment horizontal="center" vertical="center" wrapText="1"/>
    </xf>
    <xf numFmtId="0" fontId="69" fillId="27" borderId="34" xfId="2" applyFont="1" applyFill="1" applyBorder="1" applyAlignment="1">
      <alignment horizontal="center" vertical="center" wrapText="1"/>
    </xf>
    <xf numFmtId="0" fontId="36" fillId="27" borderId="34" xfId="2" applyFont="1" applyFill="1" applyBorder="1" applyAlignment="1">
      <alignment vertical="center" wrapText="1"/>
    </xf>
    <xf numFmtId="0" fontId="36" fillId="27" borderId="40" xfId="2" applyFont="1" applyFill="1" applyBorder="1" applyAlignment="1">
      <alignment vertical="center" wrapText="1"/>
    </xf>
    <xf numFmtId="0" fontId="36" fillId="27" borderId="38" xfId="2" applyFont="1" applyFill="1" applyBorder="1" applyAlignment="1">
      <alignment horizontal="center" vertical="center" wrapText="1"/>
    </xf>
    <xf numFmtId="0" fontId="36" fillId="50" borderId="34" xfId="2" applyFont="1" applyFill="1" applyBorder="1" applyAlignment="1">
      <alignment horizontal="center" vertical="center" wrapText="1"/>
    </xf>
    <xf numFmtId="0" fontId="36" fillId="50" borderId="38" xfId="2" applyFont="1" applyFill="1" applyBorder="1" applyAlignment="1">
      <alignment horizontal="center" vertical="center" wrapText="1"/>
    </xf>
    <xf numFmtId="0" fontId="36" fillId="50" borderId="34" xfId="2" applyFont="1" applyFill="1" applyBorder="1" applyAlignment="1">
      <alignment vertical="center" wrapText="1"/>
    </xf>
    <xf numFmtId="0" fontId="69" fillId="50" borderId="34" xfId="2" applyFont="1" applyFill="1" applyBorder="1" applyAlignment="1">
      <alignment horizontal="center" vertical="center" wrapText="1"/>
    </xf>
    <xf numFmtId="0" fontId="36" fillId="50" borderId="34" xfId="2" applyFont="1" applyFill="1" applyBorder="1" applyAlignment="1">
      <alignment horizontal="left" vertical="center" wrapText="1"/>
    </xf>
    <xf numFmtId="0" fontId="36" fillId="27" borderId="34" xfId="2" applyFont="1" applyFill="1" applyBorder="1" applyAlignment="1">
      <alignment horizontal="left" vertical="center" wrapText="1"/>
    </xf>
    <xf numFmtId="0" fontId="36" fillId="27" borderId="40" xfId="2" applyFont="1" applyFill="1" applyBorder="1" applyAlignment="1">
      <alignment horizontal="left" vertical="center" wrapText="1"/>
    </xf>
    <xf numFmtId="0" fontId="69" fillId="28" borderId="32" xfId="2" applyFont="1" applyFill="1" applyBorder="1" applyAlignment="1">
      <alignment horizontal="center" vertical="center" wrapText="1"/>
    </xf>
    <xf numFmtId="0" fontId="36" fillId="28" borderId="34" xfId="2" applyFont="1" applyFill="1" applyBorder="1" applyAlignment="1">
      <alignment horizontal="center" vertical="center" wrapText="1"/>
    </xf>
    <xf numFmtId="0" fontId="36" fillId="63" borderId="34" xfId="2" applyFont="1" applyFill="1" applyBorder="1" applyAlignment="1">
      <alignment horizontal="center" vertical="center" wrapText="1"/>
    </xf>
    <xf numFmtId="0" fontId="36" fillId="28" borderId="34" xfId="2" applyFont="1" applyFill="1" applyBorder="1" applyAlignment="1">
      <alignment vertical="center" wrapText="1"/>
    </xf>
    <xf numFmtId="0" fontId="36" fillId="28" borderId="40" xfId="2" applyFont="1" applyFill="1" applyBorder="1" applyAlignment="1">
      <alignment vertical="center" wrapText="1"/>
    </xf>
    <xf numFmtId="0" fontId="36" fillId="28" borderId="38" xfId="2" applyFont="1" applyFill="1" applyBorder="1" applyAlignment="1">
      <alignment horizontal="center" vertical="center" wrapText="1"/>
    </xf>
    <xf numFmtId="0" fontId="69" fillId="28" borderId="34" xfId="2" applyFont="1" applyFill="1" applyBorder="1" applyAlignment="1">
      <alignment horizontal="center" vertical="center" wrapText="1"/>
    </xf>
    <xf numFmtId="0" fontId="36" fillId="63" borderId="34" xfId="2" applyFont="1" applyFill="1" applyBorder="1" applyAlignment="1">
      <alignment vertical="center" wrapText="1"/>
    </xf>
    <xf numFmtId="0" fontId="69" fillId="63" borderId="34" xfId="2" applyFont="1" applyFill="1" applyBorder="1" applyAlignment="1">
      <alignment horizontal="center" vertical="center" wrapText="1"/>
    </xf>
    <xf numFmtId="0" fontId="69" fillId="26" borderId="65" xfId="2" applyFont="1" applyFill="1" applyBorder="1" applyAlignment="1">
      <alignment horizontal="center" vertical="center" wrapText="1"/>
    </xf>
    <xf numFmtId="0" fontId="36" fillId="26" borderId="46" xfId="2" applyFont="1" applyFill="1" applyBorder="1" applyAlignment="1">
      <alignment horizontal="center" vertical="center" wrapText="1"/>
    </xf>
    <xf numFmtId="0" fontId="36" fillId="49" borderId="46" xfId="2" applyFont="1" applyFill="1" applyBorder="1" applyAlignment="1">
      <alignment horizontal="center" vertical="center" wrapText="1"/>
    </xf>
    <xf numFmtId="0" fontId="36" fillId="49" borderId="46" xfId="2" applyFont="1" applyFill="1" applyBorder="1" applyAlignment="1">
      <alignment vertical="center" wrapText="1"/>
    </xf>
    <xf numFmtId="0" fontId="36" fillId="49" borderId="67" xfId="2" applyFont="1" applyFill="1" applyBorder="1" applyAlignment="1">
      <alignment vertical="center" wrapText="1"/>
    </xf>
    <xf numFmtId="0" fontId="36" fillId="26" borderId="67" xfId="2" applyFont="1" applyFill="1" applyBorder="1" applyAlignment="1">
      <alignment vertical="center" wrapText="1"/>
    </xf>
    <xf numFmtId="0" fontId="36" fillId="26" borderId="43" xfId="2" applyFont="1" applyFill="1" applyBorder="1" applyAlignment="1">
      <alignment wrapText="1"/>
    </xf>
    <xf numFmtId="0" fontId="36" fillId="49" borderId="114" xfId="2" applyFont="1" applyFill="1" applyBorder="1" applyAlignment="1">
      <alignment horizontal="center" vertical="center" wrapText="1"/>
    </xf>
    <xf numFmtId="0" fontId="36" fillId="43" borderId="67" xfId="2" applyFont="1" applyFill="1" applyBorder="1" applyAlignment="1">
      <alignment horizontal="center" vertical="center" wrapText="1"/>
    </xf>
    <xf numFmtId="0" fontId="36" fillId="26" borderId="67" xfId="2" applyFont="1" applyFill="1" applyBorder="1" applyAlignment="1">
      <alignment horizontal="center" vertical="center" wrapText="1"/>
    </xf>
    <xf numFmtId="0" fontId="36" fillId="49" borderId="67" xfId="2" applyFont="1" applyFill="1" applyBorder="1" applyAlignment="1">
      <alignment horizontal="center" vertical="center" wrapText="1"/>
    </xf>
    <xf numFmtId="0" fontId="36" fillId="26" borderId="43" xfId="2" applyFont="1" applyFill="1" applyBorder="1" applyAlignment="1">
      <alignment vertical="center" wrapText="1"/>
    </xf>
    <xf numFmtId="0" fontId="36" fillId="26" borderId="114" xfId="2" applyFont="1" applyFill="1" applyBorder="1" applyAlignment="1">
      <alignment horizontal="center" vertical="center" wrapText="1"/>
    </xf>
    <xf numFmtId="0" fontId="36" fillId="43" borderId="46" xfId="2" applyFont="1" applyFill="1" applyBorder="1" applyAlignment="1">
      <alignment horizontal="center" vertical="center" wrapText="1"/>
    </xf>
    <xf numFmtId="0" fontId="36" fillId="64" borderId="46" xfId="2" applyFont="1" applyFill="1" applyBorder="1" applyAlignment="1">
      <alignment horizontal="center" vertical="center" wrapText="1"/>
    </xf>
    <xf numFmtId="0" fontId="69" fillId="26" borderId="46" xfId="2" applyFont="1" applyFill="1" applyBorder="1" applyAlignment="1">
      <alignment horizontal="center" vertical="center" wrapText="1"/>
    </xf>
    <xf numFmtId="0" fontId="69" fillId="26" borderId="67" xfId="2" applyFont="1" applyFill="1" applyBorder="1" applyAlignment="1">
      <alignment horizontal="center" vertical="center" wrapText="1"/>
    </xf>
    <xf numFmtId="0" fontId="36" fillId="26" borderId="33" xfId="2" applyFont="1" applyFill="1" applyBorder="1" applyAlignment="1">
      <alignment horizontal="center" vertical="center" wrapText="1"/>
    </xf>
    <xf numFmtId="0" fontId="69" fillId="49" borderId="67" xfId="2" applyFont="1" applyFill="1" applyBorder="1" applyAlignment="1">
      <alignment horizontal="center" vertical="center" wrapText="1"/>
    </xf>
    <xf numFmtId="0" fontId="69" fillId="30" borderId="41" xfId="2" applyFont="1" applyFill="1" applyBorder="1" applyAlignment="1">
      <alignment horizontal="center" vertical="center" wrapText="1"/>
    </xf>
    <xf numFmtId="0" fontId="31" fillId="30" borderId="34" xfId="2" applyFont="1" applyFill="1" applyBorder="1" applyAlignment="1">
      <alignment horizontal="center" vertical="center" wrapText="1"/>
    </xf>
    <xf numFmtId="0" fontId="31" fillId="30" borderId="38" xfId="2" applyFont="1" applyFill="1" applyBorder="1" applyAlignment="1">
      <alignment horizontal="center" vertical="center" wrapText="1"/>
    </xf>
    <xf numFmtId="0" fontId="31" fillId="30" borderId="40" xfId="2" applyFont="1" applyFill="1" applyBorder="1" applyAlignment="1">
      <alignment vertical="center" wrapText="1"/>
    </xf>
    <xf numFmtId="0" fontId="31" fillId="30" borderId="34" xfId="2" applyFont="1" applyFill="1" applyBorder="1" applyAlignment="1">
      <alignment vertical="center" wrapText="1"/>
    </xf>
    <xf numFmtId="0" fontId="69" fillId="30" borderId="49" xfId="2" applyFont="1" applyFill="1" applyBorder="1" applyAlignment="1">
      <alignment horizontal="center" vertical="center" wrapText="1"/>
    </xf>
    <xf numFmtId="0" fontId="70" fillId="30" borderId="34" xfId="2" applyFont="1" applyFill="1" applyBorder="1" applyAlignment="1">
      <alignment horizontal="center" vertical="center" wrapText="1"/>
    </xf>
    <xf numFmtId="0" fontId="70" fillId="30" borderId="38" xfId="2" applyFont="1" applyFill="1" applyBorder="1" applyAlignment="1">
      <alignment horizontal="center" vertical="center" wrapText="1"/>
    </xf>
    <xf numFmtId="0" fontId="69" fillId="30" borderId="34" xfId="2" applyFont="1" applyFill="1" applyBorder="1" applyAlignment="1">
      <alignment horizontal="center" vertical="center" wrapText="1"/>
    </xf>
    <xf numFmtId="0" fontId="31" fillId="30" borderId="40" xfId="2" applyFont="1" applyFill="1" applyBorder="1" applyAlignment="1">
      <alignment horizontal="center" vertical="center" wrapText="1"/>
    </xf>
    <xf numFmtId="0" fontId="31" fillId="30" borderId="41" xfId="2" applyFont="1" applyFill="1" applyBorder="1" applyAlignment="1">
      <alignment horizontal="center" vertical="center" wrapText="1"/>
    </xf>
    <xf numFmtId="0" fontId="31" fillId="30" borderId="49" xfId="2" applyFont="1" applyFill="1" applyBorder="1" applyAlignment="1">
      <alignment horizontal="center" vertical="center" wrapText="1"/>
    </xf>
    <xf numFmtId="0" fontId="69" fillId="31" borderId="41" xfId="2" applyFont="1" applyFill="1" applyBorder="1" applyAlignment="1">
      <alignment horizontal="center" vertical="center" wrapText="1"/>
    </xf>
    <xf numFmtId="0" fontId="31" fillId="31" borderId="34" xfId="2" applyFont="1" applyFill="1" applyBorder="1" applyAlignment="1">
      <alignment horizontal="center" vertical="center" wrapText="1"/>
    </xf>
    <xf numFmtId="0" fontId="31" fillId="38" borderId="34" xfId="2" applyFont="1" applyFill="1" applyBorder="1" applyAlignment="1">
      <alignment horizontal="center" vertical="center" wrapText="1"/>
    </xf>
    <xf numFmtId="0" fontId="31" fillId="38" borderId="38" xfId="2" applyFont="1" applyFill="1" applyBorder="1" applyAlignment="1">
      <alignment horizontal="center" vertical="center" wrapText="1"/>
    </xf>
    <xf numFmtId="0" fontId="31" fillId="31" borderId="38" xfId="2" applyFont="1" applyFill="1" applyBorder="1" applyAlignment="1">
      <alignment horizontal="center" vertical="center" wrapText="1"/>
    </xf>
    <xf numFmtId="0" fontId="31" fillId="31" borderId="40" xfId="2" applyFont="1" applyFill="1" applyBorder="1" applyAlignment="1">
      <alignment wrapText="1"/>
    </xf>
    <xf numFmtId="0" fontId="31" fillId="31" borderId="40" xfId="2" applyFont="1" applyFill="1" applyBorder="1" applyAlignment="1">
      <alignment vertical="center" wrapText="1"/>
    </xf>
    <xf numFmtId="0" fontId="69" fillId="31" borderId="49" xfId="2" applyFont="1" applyFill="1" applyBorder="1" applyAlignment="1">
      <alignment horizontal="center" vertical="center" wrapText="1"/>
    </xf>
    <xf numFmtId="0" fontId="70" fillId="31" borderId="34" xfId="2" applyFont="1" applyFill="1" applyBorder="1" applyAlignment="1">
      <alignment horizontal="center" vertical="center" wrapText="1"/>
    </xf>
    <xf numFmtId="0" fontId="70" fillId="31" borderId="38" xfId="2" applyFont="1" applyFill="1" applyBorder="1" applyAlignment="1">
      <alignment horizontal="center" vertical="center" wrapText="1"/>
    </xf>
    <xf numFmtId="0" fontId="69" fillId="31" borderId="38" xfId="2" applyFont="1" applyFill="1" applyBorder="1" applyAlignment="1">
      <alignment horizontal="center" vertical="center" wrapText="1"/>
    </xf>
    <xf numFmtId="0" fontId="70" fillId="31" borderId="40" xfId="2" applyFont="1" applyFill="1" applyBorder="1" applyAlignment="1">
      <alignment horizontal="center" vertical="center" wrapText="1"/>
    </xf>
    <xf numFmtId="0" fontId="31" fillId="31" borderId="41" xfId="2" applyFont="1" applyFill="1" applyBorder="1" applyAlignment="1">
      <alignment horizontal="center" vertical="center" wrapText="1"/>
    </xf>
    <xf numFmtId="0" fontId="71" fillId="32" borderId="41" xfId="2" applyFont="1" applyFill="1" applyBorder="1" applyAlignment="1">
      <alignment horizontal="center" vertical="center" wrapText="1"/>
    </xf>
    <xf numFmtId="0" fontId="31" fillId="32" borderId="38" xfId="2" applyFont="1" applyFill="1" applyBorder="1" applyAlignment="1">
      <alignment horizontal="center" vertical="center" wrapText="1"/>
    </xf>
    <xf numFmtId="0" fontId="31" fillId="32" borderId="34" xfId="2" applyFont="1" applyFill="1" applyBorder="1" applyAlignment="1">
      <alignment horizontal="center" vertical="center" wrapText="1"/>
    </xf>
    <xf numFmtId="0" fontId="70" fillId="32" borderId="38" xfId="2" applyFont="1" applyFill="1" applyBorder="1" applyAlignment="1">
      <alignment horizontal="center" vertical="center" wrapText="1"/>
    </xf>
    <xf numFmtId="0" fontId="31" fillId="32" borderId="40" xfId="2" applyFont="1" applyFill="1" applyBorder="1" applyAlignment="1">
      <alignment vertical="center" wrapText="1"/>
    </xf>
    <xf numFmtId="0" fontId="31" fillId="32" borderId="41" xfId="2" applyFont="1" applyFill="1" applyBorder="1" applyAlignment="1">
      <alignment horizontal="center" vertical="center" wrapText="1"/>
    </xf>
    <xf numFmtId="0" fontId="31" fillId="32" borderId="40" xfId="2" applyFont="1" applyFill="1" applyBorder="1" applyAlignment="1">
      <alignment horizontal="left" vertical="center" wrapText="1"/>
    </xf>
    <xf numFmtId="0" fontId="31" fillId="32" borderId="49" xfId="2" applyFont="1" applyFill="1" applyBorder="1" applyAlignment="1">
      <alignment horizontal="center" vertical="center" wrapText="1"/>
    </xf>
    <xf numFmtId="0" fontId="69" fillId="73" borderId="34" xfId="2" applyFont="1" applyFill="1" applyBorder="1" applyAlignment="1">
      <alignment horizontal="center" vertical="center" wrapText="1"/>
    </xf>
    <xf numFmtId="0" fontId="71" fillId="32" borderId="49" xfId="2" applyFont="1" applyFill="1" applyBorder="1" applyAlignment="1">
      <alignment horizontal="center" vertical="center" wrapText="1"/>
    </xf>
    <xf numFmtId="0" fontId="70" fillId="32" borderId="34" xfId="2" applyFont="1" applyFill="1" applyBorder="1" applyAlignment="1">
      <alignment horizontal="center" vertical="center" wrapText="1"/>
    </xf>
    <xf numFmtId="0" fontId="69" fillId="73" borderId="38" xfId="2" applyFont="1" applyFill="1" applyBorder="1" applyAlignment="1">
      <alignment horizontal="center" vertical="center" wrapText="1"/>
    </xf>
    <xf numFmtId="0" fontId="68" fillId="73" borderId="34" xfId="2" applyFont="1" applyFill="1" applyBorder="1" applyAlignment="1">
      <alignment horizontal="left" vertical="center" wrapText="1"/>
    </xf>
    <xf numFmtId="0" fontId="71" fillId="32" borderId="38" xfId="2" applyFont="1" applyFill="1" applyBorder="1" applyAlignment="1">
      <alignment horizontal="center" vertical="center" wrapText="1"/>
    </xf>
    <xf numFmtId="0" fontId="31" fillId="32" borderId="34" xfId="2" applyFont="1" applyFill="1" applyBorder="1" applyAlignment="1">
      <alignment vertical="center" wrapText="1"/>
    </xf>
    <xf numFmtId="0" fontId="31" fillId="31" borderId="49" xfId="2" applyFont="1" applyFill="1" applyBorder="1" applyAlignment="1">
      <alignment horizontal="center" vertical="center" wrapText="1"/>
    </xf>
    <xf numFmtId="0" fontId="69" fillId="31" borderId="34" xfId="2" applyFont="1" applyFill="1" applyBorder="1" applyAlignment="1">
      <alignment horizontal="center" vertical="center" wrapText="1"/>
    </xf>
    <xf numFmtId="0" fontId="31" fillId="31" borderId="40" xfId="2" applyFont="1" applyFill="1" applyBorder="1" applyAlignment="1">
      <alignment horizontal="center" vertical="center" wrapText="1"/>
    </xf>
    <xf numFmtId="0" fontId="31" fillId="30" borderId="46" xfId="2" applyFont="1" applyFill="1" applyBorder="1" applyAlignment="1">
      <alignment horizontal="center" vertical="center" wrapText="1"/>
    </xf>
    <xf numFmtId="0" fontId="31" fillId="30" borderId="67" xfId="2" applyFont="1" applyFill="1" applyBorder="1" applyAlignment="1">
      <alignment horizontal="center" vertical="center" wrapText="1"/>
    </xf>
    <xf numFmtId="0" fontId="31" fillId="30" borderId="43" xfId="2" applyFont="1" applyFill="1" applyBorder="1" applyAlignment="1">
      <alignment horizontal="left" vertical="center" wrapText="1"/>
    </xf>
    <xf numFmtId="0" fontId="70" fillId="30" borderId="114" xfId="2" applyFont="1" applyFill="1" applyBorder="1" applyAlignment="1">
      <alignment horizontal="center" vertical="center" wrapText="1"/>
    </xf>
    <xf numFmtId="0" fontId="70" fillId="30" borderId="46" xfId="2" applyFont="1" applyFill="1" applyBorder="1" applyAlignment="1">
      <alignment horizontal="center" vertical="center" wrapText="1"/>
    </xf>
    <xf numFmtId="0" fontId="70" fillId="30" borderId="67" xfId="2" applyFont="1" applyFill="1" applyBorder="1" applyAlignment="1">
      <alignment horizontal="center" vertical="center" wrapText="1"/>
    </xf>
    <xf numFmtId="0" fontId="31" fillId="30" borderId="114" xfId="2" applyFont="1" applyFill="1" applyBorder="1" applyAlignment="1">
      <alignment horizontal="center" vertical="center" wrapText="1"/>
    </xf>
    <xf numFmtId="0" fontId="69" fillId="30" borderId="31" xfId="2" applyFont="1" applyFill="1" applyBorder="1" applyAlignment="1">
      <alignment horizontal="center" vertical="center" wrapText="1"/>
    </xf>
    <xf numFmtId="0" fontId="69" fillId="30" borderId="46" xfId="2" applyFont="1" applyFill="1" applyBorder="1" applyAlignment="1">
      <alignment horizontal="center" vertical="center" wrapText="1"/>
    </xf>
    <xf numFmtId="0" fontId="31" fillId="30" borderId="43" xfId="2" applyFont="1" applyFill="1" applyBorder="1" applyAlignment="1">
      <alignment horizontal="center" vertical="center" wrapText="1"/>
    </xf>
    <xf numFmtId="0" fontId="21" fillId="0" borderId="0" xfId="0" applyFont="1"/>
    <xf numFmtId="0" fontId="69" fillId="61" borderId="34" xfId="2" applyFont="1" applyFill="1" applyBorder="1" applyAlignment="1">
      <alignment horizontal="center" vertical="center" wrapText="1"/>
    </xf>
    <xf numFmtId="0" fontId="31" fillId="13" borderId="34" xfId="2" applyFont="1" applyFill="1" applyBorder="1" applyAlignment="1">
      <alignment horizontal="center" vertical="center" wrapText="1"/>
    </xf>
    <xf numFmtId="0" fontId="69" fillId="61" borderId="38" xfId="2" applyFont="1" applyFill="1" applyBorder="1" applyAlignment="1">
      <alignment horizontal="center" vertical="center" wrapText="1"/>
    </xf>
    <xf numFmtId="0" fontId="31" fillId="13" borderId="32" xfId="2" applyFont="1" applyFill="1" applyBorder="1" applyAlignment="1">
      <alignment horizontal="center" vertical="center" wrapText="1"/>
    </xf>
    <xf numFmtId="0" fontId="31" fillId="13" borderId="38" xfId="2" applyFont="1" applyFill="1" applyBorder="1" applyAlignment="1">
      <alignment horizontal="center" vertical="center" wrapText="1"/>
    </xf>
    <xf numFmtId="0" fontId="70" fillId="13" borderId="38" xfId="2" applyFont="1" applyFill="1" applyBorder="1" applyAlignment="1">
      <alignment horizontal="center" vertical="center" wrapText="1"/>
    </xf>
    <xf numFmtId="0" fontId="31" fillId="13" borderId="40" xfId="2" applyFont="1" applyFill="1" applyBorder="1" applyAlignment="1">
      <alignment horizontal="center" vertical="center" wrapText="1"/>
    </xf>
    <xf numFmtId="0" fontId="69" fillId="13" borderId="34" xfId="2" applyFont="1" applyFill="1" applyBorder="1" applyAlignment="1">
      <alignment horizontal="center" vertical="center" wrapText="1"/>
    </xf>
    <xf numFmtId="0" fontId="68" fillId="61" borderId="34" xfId="2" applyFont="1" applyFill="1" applyBorder="1" applyAlignment="1">
      <alignment horizontal="center" vertical="center" wrapText="1"/>
    </xf>
    <xf numFmtId="0" fontId="68" fillId="61" borderId="38" xfId="2" applyFont="1" applyFill="1" applyBorder="1" applyAlignment="1">
      <alignment horizontal="center" vertical="center" wrapText="1"/>
    </xf>
    <xf numFmtId="0" fontId="31" fillId="13" borderId="41" xfId="2" applyFont="1" applyFill="1" applyBorder="1" applyAlignment="1">
      <alignment horizontal="center" vertical="center" wrapText="1"/>
    </xf>
    <xf numFmtId="0" fontId="69" fillId="62" borderId="34" xfId="2" applyFont="1" applyFill="1" applyBorder="1" applyAlignment="1">
      <alignment horizontal="center" vertical="center" wrapText="1"/>
    </xf>
    <xf numFmtId="0" fontId="31" fillId="14" borderId="34" xfId="2" applyFont="1" applyFill="1" applyBorder="1" applyAlignment="1">
      <alignment horizontal="center" vertical="center" wrapText="1"/>
    </xf>
    <xf numFmtId="0" fontId="69" fillId="62" borderId="38" xfId="2" applyFont="1" applyFill="1" applyBorder="1" applyAlignment="1">
      <alignment horizontal="center" vertical="center" wrapText="1"/>
    </xf>
    <xf numFmtId="0" fontId="31" fillId="14" borderId="41" xfId="2" applyFont="1" applyFill="1" applyBorder="1" applyAlignment="1">
      <alignment horizontal="center" vertical="center" wrapText="1"/>
    </xf>
    <xf numFmtId="0" fontId="31" fillId="14" borderId="38" xfId="2" applyFont="1" applyFill="1" applyBorder="1" applyAlignment="1">
      <alignment horizontal="center" vertical="center" wrapText="1"/>
    </xf>
    <xf numFmtId="0" fontId="31" fillId="14" borderId="32" xfId="2" applyFont="1" applyFill="1" applyBorder="1" applyAlignment="1">
      <alignment horizontal="center" vertical="center" wrapText="1"/>
    </xf>
    <xf numFmtId="0" fontId="31" fillId="14" borderId="40" xfId="2" applyFont="1" applyFill="1" applyBorder="1" applyAlignment="1">
      <alignment horizontal="center" vertical="center" wrapText="1"/>
    </xf>
    <xf numFmtId="0" fontId="69" fillId="14" borderId="34" xfId="2" applyFont="1" applyFill="1" applyBorder="1" applyAlignment="1">
      <alignment horizontal="center" vertical="center" wrapText="1"/>
    </xf>
    <xf numFmtId="0" fontId="70" fillId="14" borderId="34" xfId="2" applyFont="1" applyFill="1" applyBorder="1" applyAlignment="1">
      <alignment horizontal="center" vertical="center" wrapText="1"/>
    </xf>
    <xf numFmtId="0" fontId="69" fillId="15" borderId="34" xfId="2" applyFont="1" applyFill="1" applyBorder="1" applyAlignment="1">
      <alignment horizontal="center" vertical="center" wrapText="1"/>
    </xf>
    <xf numFmtId="0" fontId="31" fillId="15" borderId="34" xfId="2" applyFont="1" applyFill="1" applyBorder="1" applyAlignment="1">
      <alignment horizontal="center" vertical="center" wrapText="1"/>
    </xf>
    <xf numFmtId="0" fontId="69" fillId="60" borderId="40" xfId="2" applyFont="1" applyFill="1" applyBorder="1" applyAlignment="1">
      <alignment horizontal="center" vertical="center" wrapText="1"/>
    </xf>
    <xf numFmtId="0" fontId="31" fillId="15" borderId="41" xfId="2" applyFont="1" applyFill="1" applyBorder="1" applyAlignment="1">
      <alignment horizontal="center" vertical="center" wrapText="1"/>
    </xf>
    <xf numFmtId="0" fontId="70" fillId="15" borderId="34" xfId="2" applyFont="1" applyFill="1" applyBorder="1" applyAlignment="1">
      <alignment horizontal="center" vertical="center" wrapText="1"/>
    </xf>
    <xf numFmtId="0" fontId="69" fillId="60" borderId="38" xfId="2" applyFont="1" applyFill="1" applyBorder="1" applyAlignment="1">
      <alignment horizontal="center" vertical="center" wrapText="1"/>
    </xf>
    <xf numFmtId="0" fontId="31" fillId="15" borderId="32" xfId="2" applyFont="1" applyFill="1" applyBorder="1" applyAlignment="1">
      <alignment horizontal="center" vertical="center" wrapText="1"/>
    </xf>
    <xf numFmtId="0" fontId="31" fillId="11" borderId="34" xfId="2" applyFont="1" applyFill="1" applyBorder="1" applyAlignment="1">
      <alignment horizontal="center" vertical="center" wrapText="1"/>
    </xf>
    <xf numFmtId="0" fontId="31" fillId="15" borderId="40" xfId="2" applyFont="1" applyFill="1" applyBorder="1" applyAlignment="1">
      <alignment horizontal="center" vertical="center" wrapText="1"/>
    </xf>
    <xf numFmtId="0" fontId="31" fillId="15" borderId="38" xfId="2" applyFont="1" applyFill="1" applyBorder="1" applyAlignment="1">
      <alignment horizontal="center" vertical="center" wrapText="1"/>
    </xf>
    <xf numFmtId="0" fontId="69" fillId="62" borderId="40" xfId="2" applyFont="1" applyFill="1" applyBorder="1" applyAlignment="1">
      <alignment horizontal="center" vertical="center" wrapText="1"/>
    </xf>
    <xf numFmtId="0" fontId="69" fillId="61" borderId="114" xfId="2" applyFont="1" applyFill="1" applyBorder="1" applyAlignment="1">
      <alignment horizontal="center" vertical="center" wrapText="1"/>
    </xf>
    <xf numFmtId="0" fontId="31" fillId="13" borderId="46" xfId="2" applyFont="1" applyFill="1" applyBorder="1" applyAlignment="1">
      <alignment horizontal="center" vertical="center" wrapText="1"/>
    </xf>
    <xf numFmtId="0" fontId="70" fillId="13" borderId="46" xfId="2" applyFont="1" applyFill="1" applyBorder="1" applyAlignment="1">
      <alignment horizontal="center" vertical="center" wrapText="1"/>
    </xf>
    <xf numFmtId="0" fontId="69" fillId="61" borderId="46" xfId="2" applyFont="1" applyFill="1" applyBorder="1" applyAlignment="1">
      <alignment horizontal="center" vertical="center" wrapText="1"/>
    </xf>
    <xf numFmtId="0" fontId="31" fillId="13" borderId="67" xfId="2" applyFont="1" applyFill="1" applyBorder="1" applyAlignment="1">
      <alignment horizontal="center" vertical="center" wrapText="1"/>
    </xf>
    <xf numFmtId="0" fontId="69" fillId="61" borderId="43" xfId="2" applyFont="1" applyFill="1" applyBorder="1" applyAlignment="1">
      <alignment horizontal="center" vertical="center" wrapText="1"/>
    </xf>
    <xf numFmtId="0" fontId="31" fillId="13" borderId="114" xfId="2" applyFont="1" applyFill="1" applyBorder="1" applyAlignment="1">
      <alignment horizontal="center" vertical="center" wrapText="1"/>
    </xf>
    <xf numFmtId="0" fontId="69" fillId="61" borderId="67" xfId="2" applyFont="1" applyFill="1" applyBorder="1" applyAlignment="1">
      <alignment horizontal="center" vertical="center" wrapText="1"/>
    </xf>
    <xf numFmtId="0" fontId="31" fillId="13" borderId="65" xfId="2" applyFont="1" applyFill="1" applyBorder="1" applyAlignment="1">
      <alignment horizontal="center" vertical="center" wrapText="1"/>
    </xf>
    <xf numFmtId="0" fontId="31" fillId="13" borderId="43" xfId="2" applyFont="1" applyFill="1" applyBorder="1" applyAlignment="1">
      <alignment horizontal="center" vertical="center" wrapText="1"/>
    </xf>
    <xf numFmtId="0" fontId="69" fillId="13" borderId="114" xfId="2" applyFont="1" applyFill="1" applyBorder="1" applyAlignment="1">
      <alignment horizontal="center" vertical="center" wrapText="1"/>
    </xf>
    <xf numFmtId="0" fontId="70" fillId="13" borderId="43" xfId="2" applyFont="1" applyFill="1" applyBorder="1" applyAlignment="1">
      <alignment horizontal="center" vertical="center" wrapText="1"/>
    </xf>
    <xf numFmtId="0" fontId="69" fillId="17" borderId="34" xfId="2" applyFont="1" applyFill="1" applyBorder="1" applyAlignment="1">
      <alignment horizontal="center" vertical="center" wrapText="1"/>
    </xf>
    <xf numFmtId="0" fontId="31" fillId="17" borderId="34" xfId="2" applyFont="1" applyFill="1" applyBorder="1" applyAlignment="1">
      <alignment horizontal="center" vertical="center" wrapText="1"/>
    </xf>
    <xf numFmtId="0" fontId="31" fillId="39" borderId="34" xfId="2" applyFont="1" applyFill="1" applyBorder="1" applyAlignment="1">
      <alignment horizontal="center" vertical="center" wrapText="1"/>
    </xf>
    <xf numFmtId="0" fontId="69" fillId="55" borderId="34" xfId="2" applyFont="1" applyFill="1" applyBorder="1" applyAlignment="1">
      <alignment horizontal="center" vertical="center" wrapText="1"/>
    </xf>
    <xf numFmtId="0" fontId="69" fillId="55" borderId="38" xfId="2" applyFont="1" applyFill="1" applyBorder="1" applyAlignment="1">
      <alignment horizontal="center" vertical="center" wrapText="1"/>
    </xf>
    <xf numFmtId="0" fontId="31" fillId="17" borderId="41" xfId="2" applyFont="1" applyFill="1" applyBorder="1" applyAlignment="1">
      <alignment horizontal="center" vertical="center" wrapText="1"/>
    </xf>
    <xf numFmtId="0" fontId="31" fillId="39" borderId="38" xfId="2" applyFont="1" applyFill="1" applyBorder="1" applyAlignment="1">
      <alignment horizontal="center" vertical="center" wrapText="1"/>
    </xf>
    <xf numFmtId="0" fontId="31" fillId="17" borderId="32" xfId="2" applyFont="1" applyFill="1" applyBorder="1" applyAlignment="1">
      <alignment horizontal="center" vertical="center" wrapText="1"/>
    </xf>
    <xf numFmtId="0" fontId="31" fillId="17" borderId="38" xfId="2" applyFont="1" applyFill="1" applyBorder="1" applyAlignment="1">
      <alignment horizontal="center" vertical="center" wrapText="1"/>
    </xf>
    <xf numFmtId="0" fontId="69" fillId="17" borderId="32" xfId="2" applyFont="1" applyFill="1" applyBorder="1" applyAlignment="1">
      <alignment horizontal="center" vertical="center" wrapText="1"/>
    </xf>
    <xf numFmtId="0" fontId="31" fillId="39" borderId="49" xfId="2" applyFont="1" applyFill="1" applyBorder="1" applyAlignment="1">
      <alignment horizontal="center" vertical="center" wrapText="1"/>
    </xf>
    <xf numFmtId="0" fontId="31" fillId="17" borderId="40" xfId="2" applyFont="1" applyFill="1" applyBorder="1" applyAlignment="1">
      <alignment horizontal="center" vertical="center" wrapText="1"/>
    </xf>
    <xf numFmtId="0" fontId="31" fillId="39" borderId="41" xfId="2" applyFont="1" applyFill="1" applyBorder="1" applyAlignment="1">
      <alignment horizontal="center" vertical="center" wrapText="1"/>
    </xf>
    <xf numFmtId="0" fontId="69" fillId="55" borderId="40" xfId="2" applyFont="1" applyFill="1" applyBorder="1" applyAlignment="1">
      <alignment horizontal="center" vertical="center" wrapText="1"/>
    </xf>
    <xf numFmtId="0" fontId="69" fillId="18" borderId="34" xfId="2" applyFont="1" applyFill="1" applyBorder="1" applyAlignment="1">
      <alignment horizontal="center" vertical="center" wrapText="1"/>
    </xf>
    <xf numFmtId="0" fontId="31" fillId="40" borderId="34" xfId="2" applyFont="1" applyFill="1" applyBorder="1" applyAlignment="1">
      <alignment horizontal="center" vertical="center" wrapText="1"/>
    </xf>
    <xf numFmtId="0" fontId="31" fillId="18" borderId="34" xfId="2" applyFont="1" applyFill="1" applyBorder="1" applyAlignment="1">
      <alignment horizontal="center" vertical="center" wrapText="1"/>
    </xf>
    <xf numFmtId="0" fontId="31" fillId="18" borderId="38" xfId="2" applyFont="1" applyFill="1" applyBorder="1" applyAlignment="1">
      <alignment horizontal="center" vertical="center" wrapText="1"/>
    </xf>
    <xf numFmtId="0" fontId="69" fillId="56" borderId="34" xfId="2" applyFont="1" applyFill="1" applyBorder="1" applyAlignment="1">
      <alignment horizontal="center" vertical="center" wrapText="1"/>
    </xf>
    <xf numFmtId="0" fontId="31" fillId="18" borderId="40" xfId="2" applyFont="1" applyFill="1" applyBorder="1" applyAlignment="1">
      <alignment horizontal="center" vertical="center" wrapText="1"/>
    </xf>
    <xf numFmtId="0" fontId="69" fillId="56" borderId="38" xfId="2" applyFont="1" applyFill="1" applyBorder="1" applyAlignment="1">
      <alignment horizontal="center" vertical="center" wrapText="1"/>
    </xf>
    <xf numFmtId="0" fontId="31" fillId="40" borderId="32" xfId="2" applyFont="1" applyFill="1" applyBorder="1" applyAlignment="1">
      <alignment horizontal="center" vertical="center" wrapText="1"/>
    </xf>
    <xf numFmtId="0" fontId="31" fillId="40" borderId="38" xfId="2" applyFont="1" applyFill="1" applyBorder="1" applyAlignment="1">
      <alignment horizontal="center" vertical="center" wrapText="1"/>
    </xf>
    <xf numFmtId="0" fontId="69" fillId="40" borderId="38" xfId="2" applyFont="1" applyFill="1" applyBorder="1" applyAlignment="1">
      <alignment horizontal="center" vertical="center" wrapText="1"/>
    </xf>
    <xf numFmtId="0" fontId="69" fillId="18" borderId="32" xfId="2" applyFont="1" applyFill="1" applyBorder="1" applyAlignment="1">
      <alignment horizontal="center" vertical="center" wrapText="1"/>
    </xf>
    <xf numFmtId="0" fontId="31" fillId="40" borderId="40" xfId="2" applyFont="1" applyFill="1" applyBorder="1" applyAlignment="1">
      <alignment horizontal="center" vertical="center" wrapText="1"/>
    </xf>
    <xf numFmtId="0" fontId="69" fillId="56" borderId="40" xfId="2" applyFont="1" applyFill="1" applyBorder="1" applyAlignment="1">
      <alignment horizontal="center" vertical="center" wrapText="1"/>
    </xf>
    <xf numFmtId="0" fontId="69" fillId="19" borderId="34" xfId="2" applyFont="1" applyFill="1" applyBorder="1" applyAlignment="1">
      <alignment horizontal="center" vertical="center" wrapText="1"/>
    </xf>
    <xf numFmtId="0" fontId="31" fillId="19" borderId="34" xfId="2" applyFont="1" applyFill="1" applyBorder="1" applyAlignment="1">
      <alignment horizontal="center" vertical="center" wrapText="1"/>
    </xf>
    <xf numFmtId="0" fontId="31" fillId="19" borderId="38" xfId="2" applyFont="1" applyFill="1" applyBorder="1" applyAlignment="1">
      <alignment horizontal="center" vertical="center" wrapText="1"/>
    </xf>
    <xf numFmtId="0" fontId="69" fillId="35" borderId="34" xfId="2" applyFont="1" applyFill="1" applyBorder="1" applyAlignment="1">
      <alignment horizontal="center" vertical="center" wrapText="1"/>
    </xf>
    <xf numFmtId="0" fontId="69" fillId="57" borderId="34" xfId="2" applyFont="1" applyFill="1" applyBorder="1" applyAlignment="1">
      <alignment horizontal="center" vertical="center" wrapText="1"/>
    </xf>
    <xf numFmtId="0" fontId="31" fillId="19" borderId="40" xfId="2" applyFont="1" applyFill="1" applyBorder="1" applyAlignment="1">
      <alignment horizontal="center" vertical="center" wrapText="1"/>
    </xf>
    <xf numFmtId="0" fontId="31" fillId="35" borderId="34" xfId="2" applyFont="1" applyFill="1" applyBorder="1" applyAlignment="1">
      <alignment horizontal="center" vertical="center" wrapText="1"/>
    </xf>
    <xf numFmtId="0" fontId="31" fillId="44" borderId="34" xfId="2" applyFont="1" applyFill="1" applyBorder="1" applyAlignment="1">
      <alignment horizontal="center" vertical="center" wrapText="1"/>
    </xf>
    <xf numFmtId="0" fontId="69" fillId="57" borderId="38" xfId="2" applyFont="1" applyFill="1" applyBorder="1" applyAlignment="1">
      <alignment horizontal="center" vertical="center" wrapText="1"/>
    </xf>
    <xf numFmtId="0" fontId="31" fillId="19" borderId="32" xfId="2" applyFont="1" applyFill="1" applyBorder="1" applyAlignment="1">
      <alignment horizontal="center" vertical="center" wrapText="1"/>
    </xf>
    <xf numFmtId="0" fontId="69" fillId="19" borderId="32" xfId="2" applyFont="1" applyFill="1" applyBorder="1" applyAlignment="1">
      <alignment horizontal="center" vertical="center" wrapText="1"/>
    </xf>
    <xf numFmtId="0" fontId="31" fillId="35" borderId="40" xfId="2" applyFont="1" applyFill="1" applyBorder="1" applyAlignment="1">
      <alignment horizontal="center" vertical="center" wrapText="1"/>
    </xf>
    <xf numFmtId="0" fontId="69" fillId="57" borderId="40" xfId="2" applyFont="1" applyFill="1" applyBorder="1" applyAlignment="1">
      <alignment horizontal="center" vertical="center" wrapText="1"/>
    </xf>
    <xf numFmtId="0" fontId="69" fillId="18" borderId="114" xfId="2" applyFont="1" applyFill="1" applyBorder="1" applyAlignment="1">
      <alignment horizontal="center" vertical="center" wrapText="1"/>
    </xf>
    <xf numFmtId="0" fontId="31" fillId="40" borderId="46" xfId="2" applyFont="1" applyFill="1" applyBorder="1" applyAlignment="1">
      <alignment horizontal="center" vertical="center" wrapText="1"/>
    </xf>
    <xf numFmtId="0" fontId="31" fillId="18" borderId="46" xfId="2" applyFont="1" applyFill="1" applyBorder="1" applyAlignment="1">
      <alignment horizontal="center" vertical="center" wrapText="1"/>
    </xf>
    <xf numFmtId="0" fontId="69" fillId="56" borderId="67" xfId="2" applyFont="1" applyFill="1" applyBorder="1" applyAlignment="1">
      <alignment horizontal="center" vertical="center" wrapText="1"/>
    </xf>
    <xf numFmtId="0" fontId="31" fillId="18" borderId="67" xfId="2" applyFont="1" applyFill="1" applyBorder="1" applyAlignment="1">
      <alignment horizontal="center" vertical="center" wrapText="1"/>
    </xf>
    <xf numFmtId="0" fontId="31" fillId="18" borderId="43" xfId="2" applyFont="1" applyFill="1" applyBorder="1" applyAlignment="1">
      <alignment horizontal="center" vertical="center" wrapText="1"/>
    </xf>
    <xf numFmtId="0" fontId="31" fillId="40" borderId="114" xfId="2" applyFont="1" applyFill="1" applyBorder="1" applyAlignment="1">
      <alignment horizontal="center" vertical="center" wrapText="1"/>
    </xf>
    <xf numFmtId="0" fontId="31" fillId="40" borderId="67" xfId="2" applyFont="1" applyFill="1" applyBorder="1" applyAlignment="1">
      <alignment horizontal="center" vertical="center" wrapText="1"/>
    </xf>
    <xf numFmtId="0" fontId="31" fillId="40" borderId="65" xfId="2" applyFont="1" applyFill="1" applyBorder="1" applyAlignment="1">
      <alignment horizontal="center" vertical="center" wrapText="1"/>
    </xf>
    <xf numFmtId="0" fontId="69" fillId="56" borderId="46" xfId="2" applyFont="1" applyFill="1" applyBorder="1" applyAlignment="1">
      <alignment horizontal="center" vertical="center" wrapText="1"/>
    </xf>
    <xf numFmtId="0" fontId="69" fillId="18" borderId="65" xfId="2" applyFont="1" applyFill="1" applyBorder="1" applyAlignment="1">
      <alignment horizontal="center" vertical="center" wrapText="1"/>
    </xf>
    <xf numFmtId="0" fontId="31" fillId="40" borderId="41" xfId="2" applyFont="1" applyFill="1" applyBorder="1" applyAlignment="1">
      <alignment horizontal="center" vertical="center" wrapText="1"/>
    </xf>
    <xf numFmtId="0" fontId="69" fillId="21" borderId="41" xfId="2" applyFont="1" applyFill="1" applyBorder="1" applyAlignment="1">
      <alignment horizontal="center" vertical="center" wrapText="1"/>
    </xf>
    <xf numFmtId="0" fontId="31" fillId="21" borderId="34" xfId="2" applyFont="1" applyFill="1" applyBorder="1" applyAlignment="1">
      <alignment horizontal="center" vertical="center" wrapText="1"/>
    </xf>
    <xf numFmtId="0" fontId="31" fillId="21" borderId="0" xfId="2" applyFont="1" applyFill="1" applyAlignment="1">
      <alignment horizontal="center" vertical="center" wrapText="1"/>
    </xf>
    <xf numFmtId="0" fontId="69" fillId="51" borderId="34" xfId="2" applyFont="1" applyFill="1" applyBorder="1" applyAlignment="1">
      <alignment horizontal="center" vertical="center" wrapText="1"/>
    </xf>
    <xf numFmtId="0" fontId="69" fillId="51" borderId="41" xfId="2" applyFont="1" applyFill="1" applyBorder="1" applyAlignment="1">
      <alignment horizontal="center" vertical="center" wrapText="1"/>
    </xf>
    <xf numFmtId="0" fontId="31" fillId="41" borderId="34" xfId="2" applyFont="1" applyFill="1" applyBorder="1" applyAlignment="1">
      <alignment horizontal="center" vertical="center" wrapText="1"/>
    </xf>
    <xf numFmtId="0" fontId="69" fillId="51" borderId="40" xfId="2" applyFont="1" applyFill="1" applyBorder="1" applyAlignment="1">
      <alignment horizontal="center" vertical="center" wrapText="1"/>
    </xf>
    <xf numFmtId="0" fontId="31" fillId="21" borderId="41" xfId="2" applyFont="1" applyFill="1" applyBorder="1" applyAlignment="1">
      <alignment horizontal="center" vertical="center" wrapText="1"/>
    </xf>
    <xf numFmtId="0" fontId="69" fillId="21" borderId="34" xfId="2" applyFont="1" applyFill="1" applyBorder="1" applyAlignment="1">
      <alignment horizontal="center" vertical="center" wrapText="1"/>
    </xf>
    <xf numFmtId="0" fontId="69" fillId="51" borderId="38" xfId="2" applyFont="1" applyFill="1" applyBorder="1" applyAlignment="1">
      <alignment horizontal="center" vertical="center" wrapText="1"/>
    </xf>
    <xf numFmtId="0" fontId="69" fillId="21" borderId="32" xfId="2" applyFont="1" applyFill="1" applyBorder="1" applyAlignment="1">
      <alignment horizontal="center" vertical="center" wrapText="1"/>
    </xf>
    <xf numFmtId="0" fontId="31" fillId="21" borderId="35" xfId="2" applyFont="1" applyFill="1" applyBorder="1" applyAlignment="1">
      <alignment horizontal="center" vertical="center" wrapText="1"/>
    </xf>
    <xf numFmtId="0" fontId="69" fillId="21" borderId="117" xfId="2" applyFont="1" applyFill="1" applyBorder="1" applyAlignment="1">
      <alignment horizontal="center" vertical="center" wrapText="1"/>
    </xf>
    <xf numFmtId="0" fontId="31" fillId="51" borderId="118" xfId="2" applyFont="1" applyFill="1" applyBorder="1" applyAlignment="1">
      <alignment horizontal="center" vertical="center" wrapText="1"/>
    </xf>
    <xf numFmtId="0" fontId="69" fillId="21" borderId="71" xfId="2" applyFont="1" applyFill="1" applyBorder="1" applyAlignment="1">
      <alignment horizontal="center" vertical="center" wrapText="1"/>
    </xf>
    <xf numFmtId="0" fontId="69" fillId="51" borderId="71" xfId="2" applyFont="1" applyFill="1" applyBorder="1" applyAlignment="1">
      <alignment horizontal="center" vertical="center" wrapText="1"/>
    </xf>
    <xf numFmtId="0" fontId="69" fillId="51" borderId="74" xfId="2" applyFont="1" applyFill="1" applyBorder="1" applyAlignment="1">
      <alignment horizontal="center" vertical="center" wrapText="1"/>
    </xf>
    <xf numFmtId="0" fontId="31" fillId="21" borderId="72" xfId="2" applyFont="1" applyFill="1" applyBorder="1" applyAlignment="1">
      <alignment horizontal="center" vertical="center" wrapText="1"/>
    </xf>
    <xf numFmtId="0" fontId="69" fillId="22" borderId="41" xfId="2" applyFont="1" applyFill="1" applyBorder="1" applyAlignment="1">
      <alignment horizontal="center" vertical="center" wrapText="1"/>
    </xf>
    <xf numFmtId="0" fontId="31" fillId="36" borderId="34" xfId="2" applyFont="1" applyFill="1" applyBorder="1" applyAlignment="1">
      <alignment horizontal="center" vertical="center" wrapText="1"/>
    </xf>
    <xf numFmtId="0" fontId="31" fillId="22" borderId="34" xfId="2" applyFont="1" applyFill="1" applyBorder="1" applyAlignment="1">
      <alignment horizontal="center" vertical="center" wrapText="1"/>
    </xf>
    <xf numFmtId="0" fontId="31" fillId="22" borderId="0" xfId="2" applyFont="1" applyFill="1" applyAlignment="1">
      <alignment horizontal="center" vertical="center" wrapText="1"/>
    </xf>
    <xf numFmtId="0" fontId="69" fillId="52" borderId="34" xfId="2" applyFont="1" applyFill="1" applyBorder="1" applyAlignment="1">
      <alignment horizontal="center" vertical="center" wrapText="1"/>
    </xf>
    <xf numFmtId="0" fontId="69" fillId="52" borderId="41" xfId="2" applyFont="1" applyFill="1" applyBorder="1" applyAlignment="1">
      <alignment horizontal="center" vertical="center" wrapText="1"/>
    </xf>
    <xf numFmtId="0" fontId="69" fillId="52" borderId="40" xfId="2" applyFont="1" applyFill="1" applyBorder="1" applyAlignment="1">
      <alignment horizontal="center" vertical="center" wrapText="1"/>
    </xf>
    <xf numFmtId="0" fontId="31" fillId="22" borderId="41" xfId="2" applyFont="1" applyFill="1" applyBorder="1" applyAlignment="1">
      <alignment horizontal="center" vertical="center" wrapText="1"/>
    </xf>
    <xf numFmtId="0" fontId="31" fillId="22" borderId="40" xfId="2" applyFont="1" applyFill="1" applyBorder="1" applyAlignment="1">
      <alignment horizontal="center" vertical="center" wrapText="1"/>
    </xf>
    <xf numFmtId="0" fontId="31" fillId="22" borderId="71" xfId="2" applyFont="1" applyFill="1" applyBorder="1" applyAlignment="1">
      <alignment horizontal="center" vertical="center" wrapText="1"/>
    </xf>
    <xf numFmtId="0" fontId="31" fillId="22" borderId="38" xfId="2" applyFont="1" applyFill="1" applyBorder="1" applyAlignment="1">
      <alignment horizontal="center" vertical="center" wrapText="1"/>
    </xf>
    <xf numFmtId="0" fontId="69" fillId="52" borderId="38" xfId="2" applyFont="1" applyFill="1" applyBorder="1" applyAlignment="1">
      <alignment horizontal="center" vertical="center" wrapText="1"/>
    </xf>
    <xf numFmtId="0" fontId="31" fillId="22" borderId="116" xfId="2" applyFont="1" applyFill="1" applyBorder="1" applyAlignment="1">
      <alignment horizontal="center" vertical="center" wrapText="1"/>
    </xf>
    <xf numFmtId="0" fontId="69" fillId="52" borderId="71" xfId="2" applyFont="1" applyFill="1" applyBorder="1" applyAlignment="1">
      <alignment horizontal="center" vertical="center" wrapText="1"/>
    </xf>
    <xf numFmtId="0" fontId="69" fillId="52" borderId="74" xfId="2" applyFont="1" applyFill="1" applyBorder="1" applyAlignment="1">
      <alignment horizontal="center" vertical="center" wrapText="1"/>
    </xf>
    <xf numFmtId="0" fontId="31" fillId="22" borderId="72" xfId="2" applyFont="1" applyFill="1" applyBorder="1" applyAlignment="1">
      <alignment horizontal="left" vertical="center" wrapText="1"/>
    </xf>
    <xf numFmtId="0" fontId="69" fillId="23" borderId="34" xfId="2" applyFont="1" applyFill="1" applyBorder="1" applyAlignment="1">
      <alignment horizontal="center" vertical="center" wrapText="1"/>
    </xf>
    <xf numFmtId="0" fontId="31" fillId="23" borderId="34" xfId="2" applyFont="1" applyFill="1" applyBorder="1" applyAlignment="1">
      <alignment horizontal="center" vertical="center" wrapText="1"/>
    </xf>
    <xf numFmtId="0" fontId="31" fillId="23" borderId="41" xfId="2" applyFont="1" applyFill="1" applyBorder="1" applyAlignment="1">
      <alignment horizontal="center" vertical="center" wrapText="1"/>
    </xf>
    <xf numFmtId="0" fontId="69" fillId="54" borderId="34" xfId="2" applyFont="1" applyFill="1" applyBorder="1" applyAlignment="1">
      <alignment horizontal="center" vertical="center" wrapText="1"/>
    </xf>
    <xf numFmtId="0" fontId="69" fillId="54" borderId="40" xfId="2" applyFont="1" applyFill="1" applyBorder="1" applyAlignment="1">
      <alignment horizontal="center" vertical="center" wrapText="1"/>
    </xf>
    <xf numFmtId="0" fontId="69" fillId="23" borderId="41" xfId="2" applyFont="1" applyFill="1" applyBorder="1" applyAlignment="1">
      <alignment horizontal="center" vertical="center" wrapText="1"/>
    </xf>
    <xf numFmtId="0" fontId="69" fillId="54" borderId="41" xfId="2" applyFont="1" applyFill="1" applyBorder="1" applyAlignment="1">
      <alignment horizontal="center" vertical="center" wrapText="1"/>
    </xf>
    <xf numFmtId="0" fontId="31" fillId="54" borderId="34" xfId="2" applyFont="1" applyFill="1" applyBorder="1" applyAlignment="1">
      <alignment horizontal="center" vertical="center" wrapText="1"/>
    </xf>
    <xf numFmtId="0" fontId="68" fillId="54" borderId="34" xfId="2" applyFont="1" applyFill="1" applyBorder="1" applyAlignment="1">
      <alignment horizontal="left" vertical="center" wrapText="1"/>
    </xf>
    <xf numFmtId="0" fontId="31" fillId="23" borderId="40" xfId="2" applyFont="1" applyFill="1" applyBorder="1" applyAlignment="1">
      <alignment horizontal="center" vertical="center" wrapText="1"/>
    </xf>
    <xf numFmtId="0" fontId="31" fillId="23" borderId="38" xfId="2" applyFont="1" applyFill="1" applyBorder="1" applyAlignment="1">
      <alignment horizontal="center" vertical="center" wrapText="1"/>
    </xf>
    <xf numFmtId="0" fontId="31" fillId="23" borderId="0" xfId="2" applyFont="1" applyFill="1" applyAlignment="1">
      <alignment horizontal="center" vertical="center" wrapText="1"/>
    </xf>
    <xf numFmtId="0" fontId="69" fillId="23" borderId="38" xfId="2" applyFont="1" applyFill="1" applyBorder="1" applyAlignment="1">
      <alignment horizontal="center" vertical="center" wrapText="1"/>
    </xf>
    <xf numFmtId="0" fontId="31" fillId="23" borderId="116" xfId="2" applyFont="1" applyFill="1" applyBorder="1" applyAlignment="1">
      <alignment horizontal="center" vertical="center" wrapText="1"/>
    </xf>
    <xf numFmtId="0" fontId="31" fillId="54" borderId="71" xfId="2" applyFont="1" applyFill="1" applyBorder="1" applyAlignment="1">
      <alignment horizontal="center" vertical="center" wrapText="1"/>
    </xf>
    <xf numFmtId="0" fontId="31" fillId="23" borderId="71" xfId="2" applyFont="1" applyFill="1" applyBorder="1" applyAlignment="1">
      <alignment horizontal="center" vertical="center" wrapText="1"/>
    </xf>
    <xf numFmtId="0" fontId="69" fillId="54" borderId="0" xfId="2" applyFont="1" applyFill="1" applyAlignment="1">
      <alignment horizontal="center" vertical="center" wrapText="1"/>
    </xf>
    <xf numFmtId="0" fontId="69" fillId="54" borderId="74" xfId="2" applyFont="1" applyFill="1" applyBorder="1" applyAlignment="1">
      <alignment horizontal="center" vertical="center" wrapText="1"/>
    </xf>
    <xf numFmtId="0" fontId="31" fillId="23" borderId="72" xfId="2" applyFont="1" applyFill="1" applyBorder="1" applyAlignment="1">
      <alignment horizontal="center" vertical="center" wrapText="1"/>
    </xf>
    <xf numFmtId="0" fontId="69" fillId="22" borderId="34" xfId="2" applyFont="1" applyFill="1" applyBorder="1" applyAlignment="1">
      <alignment horizontal="center" vertical="center" wrapText="1"/>
    </xf>
    <xf numFmtId="0" fontId="69" fillId="21" borderId="114" xfId="2" applyFont="1" applyFill="1" applyBorder="1" applyAlignment="1">
      <alignment horizontal="center" vertical="center" wrapText="1"/>
    </xf>
    <xf numFmtId="0" fontId="31" fillId="21" borderId="46" xfId="2" applyFont="1" applyFill="1" applyBorder="1" applyAlignment="1">
      <alignment horizontal="center" vertical="center" wrapText="1"/>
    </xf>
    <xf numFmtId="0" fontId="69" fillId="51" borderId="67" xfId="2" applyFont="1" applyFill="1" applyBorder="1" applyAlignment="1">
      <alignment horizontal="center" vertical="center" wrapText="1"/>
    </xf>
    <xf numFmtId="0" fontId="31" fillId="21" borderId="67" xfId="2" applyFont="1" applyFill="1" applyBorder="1" applyAlignment="1">
      <alignment horizontal="center" vertical="center" wrapText="1"/>
    </xf>
    <xf numFmtId="0" fontId="69" fillId="51" borderId="43" xfId="2" applyFont="1" applyFill="1" applyBorder="1" applyAlignment="1">
      <alignment horizontal="center" vertical="center" wrapText="1"/>
    </xf>
    <xf numFmtId="0" fontId="69" fillId="21" borderId="46" xfId="2" applyFont="1" applyFill="1" applyBorder="1" applyAlignment="1">
      <alignment horizontal="center" vertical="center" wrapText="1"/>
    </xf>
    <xf numFmtId="0" fontId="69" fillId="51" borderId="46" xfId="2" applyFont="1" applyFill="1" applyBorder="1" applyAlignment="1">
      <alignment horizontal="center" vertical="center" wrapText="1"/>
    </xf>
    <xf numFmtId="0" fontId="31" fillId="51" borderId="46" xfId="2" applyFont="1" applyFill="1" applyBorder="1" applyAlignment="1">
      <alignment horizontal="center" vertical="center" wrapText="1"/>
    </xf>
    <xf numFmtId="0" fontId="70" fillId="15" borderId="40" xfId="2" applyFont="1" applyFill="1" applyBorder="1" applyAlignment="1">
      <alignment horizontal="center" vertical="center" wrapText="1"/>
    </xf>
    <xf numFmtId="0" fontId="31" fillId="21" borderId="40" xfId="2" applyFont="1" applyFill="1" applyBorder="1" applyAlignment="1">
      <alignment horizontal="center" vertical="center" wrapText="1"/>
    </xf>
    <xf numFmtId="0" fontId="29" fillId="51" borderId="120" xfId="2" applyFont="1" applyFill="1" applyBorder="1" applyAlignment="1">
      <alignment horizontal="center" vertical="center" wrapText="1"/>
    </xf>
    <xf numFmtId="0" fontId="12" fillId="21" borderId="121" xfId="2" applyFont="1" applyFill="1" applyBorder="1" applyAlignment="1">
      <alignment horizontal="center" vertical="center" wrapText="1"/>
    </xf>
    <xf numFmtId="0" fontId="12" fillId="51" borderId="121" xfId="2" applyFont="1" applyFill="1" applyBorder="1" applyAlignment="1">
      <alignment horizontal="center" vertical="center" wrapText="1"/>
    </xf>
    <xf numFmtId="0" fontId="12" fillId="51" borderId="122" xfId="2" applyFont="1" applyFill="1" applyBorder="1" applyAlignment="1">
      <alignment horizontal="center" vertical="center" wrapText="1"/>
    </xf>
    <xf numFmtId="0" fontId="14" fillId="21" borderId="123" xfId="2" applyFont="1" applyFill="1" applyBorder="1" applyAlignment="1">
      <alignment horizontal="center" vertical="center" wrapText="1"/>
    </xf>
    <xf numFmtId="0" fontId="32" fillId="20" borderId="34" xfId="2" applyFont="1" applyFill="1" applyBorder="1" applyAlignment="1">
      <alignment horizontal="center" vertical="center"/>
    </xf>
    <xf numFmtId="0" fontId="29" fillId="21" borderId="35" xfId="2" applyFont="1" applyFill="1" applyBorder="1" applyAlignment="1">
      <alignment horizontal="center" vertical="center" wrapText="1"/>
    </xf>
    <xf numFmtId="0" fontId="14" fillId="21" borderId="124" xfId="2" applyFont="1" applyFill="1" applyBorder="1" applyAlignment="1">
      <alignment horizontal="center" vertical="center" wrapText="1"/>
    </xf>
    <xf numFmtId="0" fontId="14" fillId="34" borderId="124" xfId="2" applyFont="1" applyFill="1" applyBorder="1" applyAlignment="1">
      <alignment horizontal="center" vertical="center" wrapText="1"/>
    </xf>
    <xf numFmtId="0" fontId="12" fillId="51" borderId="124" xfId="2" applyFont="1" applyFill="1" applyBorder="1" applyAlignment="1">
      <alignment horizontal="center" vertical="center" wrapText="1"/>
    </xf>
    <xf numFmtId="0" fontId="12" fillId="51" borderId="116" xfId="2" applyFont="1" applyFill="1" applyBorder="1" applyAlignment="1">
      <alignment horizontal="center" vertical="center" wrapText="1"/>
    </xf>
    <xf numFmtId="0" fontId="14" fillId="21" borderId="125" xfId="2" applyFont="1" applyFill="1" applyBorder="1" applyAlignment="1">
      <alignment horizontal="center" vertical="center" wrapText="1"/>
    </xf>
    <xf numFmtId="0" fontId="64" fillId="21" borderId="119" xfId="2" applyFont="1" applyFill="1" applyBorder="1" applyAlignment="1">
      <alignment horizontal="center" vertical="center" wrapText="1"/>
    </xf>
    <xf numFmtId="0" fontId="64" fillId="22" borderId="71" xfId="2" applyFont="1" applyFill="1" applyBorder="1" applyAlignment="1">
      <alignment horizontal="center" vertical="center" wrapText="1"/>
    </xf>
    <xf numFmtId="0" fontId="75" fillId="22" borderId="34" xfId="2" applyFont="1" applyFill="1" applyBorder="1" applyAlignment="1">
      <alignment horizontal="center" vertical="center" wrapText="1"/>
    </xf>
    <xf numFmtId="0" fontId="74" fillId="51" borderId="34" xfId="2" applyFont="1" applyFill="1" applyBorder="1" applyAlignment="1">
      <alignment horizontal="center" vertical="center" wrapText="1"/>
    </xf>
    <xf numFmtId="0" fontId="78" fillId="49" borderId="82" xfId="0" applyFont="1" applyFill="1" applyBorder="1" applyAlignment="1">
      <alignment horizontal="center" vertical="center" wrapText="1"/>
    </xf>
    <xf numFmtId="0" fontId="77" fillId="9" borderId="3" xfId="0" applyFont="1" applyFill="1" applyBorder="1" applyAlignment="1">
      <alignment horizontal="center" vertical="center" wrapText="1"/>
    </xf>
    <xf numFmtId="0" fontId="50" fillId="75" borderId="34" xfId="2" applyFont="1" applyFill="1" applyBorder="1" applyAlignment="1">
      <alignment horizontal="center" vertical="center" wrapText="1"/>
    </xf>
    <xf numFmtId="0" fontId="11" fillId="75" borderId="34" xfId="2" applyFont="1" applyFill="1" applyBorder="1" applyAlignment="1">
      <alignment horizontal="center" vertical="center" wrapText="1"/>
    </xf>
    <xf numFmtId="0" fontId="79" fillId="32" borderId="34" xfId="2" applyFont="1" applyFill="1" applyBorder="1" applyAlignment="1">
      <alignment horizontal="center" vertical="center" wrapText="1"/>
    </xf>
    <xf numFmtId="0" fontId="80" fillId="32" borderId="34" xfId="2" applyFont="1" applyFill="1" applyBorder="1" applyAlignment="1">
      <alignment horizontal="center" vertical="center" wrapText="1"/>
    </xf>
    <xf numFmtId="0" fontId="69" fillId="32" borderId="41" xfId="2" applyFont="1" applyFill="1" applyBorder="1" applyAlignment="1">
      <alignment horizontal="center" vertical="center" wrapText="1"/>
    </xf>
    <xf numFmtId="0" fontId="64" fillId="30" borderId="41" xfId="2" applyFont="1" applyFill="1" applyBorder="1" applyAlignment="1">
      <alignment horizontal="center" vertical="center" wrapText="1"/>
    </xf>
    <xf numFmtId="0" fontId="64" fillId="31" borderId="41" xfId="2" applyFont="1" applyFill="1" applyBorder="1" applyAlignment="1">
      <alignment horizontal="center" vertical="center" wrapText="1"/>
    </xf>
    <xf numFmtId="0" fontId="64" fillId="32" borderId="41" xfId="2" applyFont="1" applyFill="1" applyBorder="1" applyAlignment="1">
      <alignment horizontal="center" vertical="center" wrapText="1"/>
    </xf>
    <xf numFmtId="0" fontId="79" fillId="18" borderId="38" xfId="2" applyFont="1" applyFill="1" applyBorder="1" applyAlignment="1">
      <alignment horizontal="center" vertical="center" wrapText="1"/>
    </xf>
    <xf numFmtId="0" fontId="80" fillId="18" borderId="38" xfId="2" applyFont="1" applyFill="1" applyBorder="1" applyAlignment="1">
      <alignment horizontal="center" vertical="center" wrapText="1"/>
    </xf>
    <xf numFmtId="0" fontId="73" fillId="25" borderId="45" xfId="2" applyFont="1" applyFill="1" applyBorder="1" applyAlignment="1">
      <alignment horizontal="center" vertical="center"/>
    </xf>
    <xf numFmtId="0" fontId="73" fillId="25" borderId="35" xfId="2" applyFont="1" applyFill="1" applyBorder="1" applyAlignment="1">
      <alignment horizontal="center" vertical="center"/>
    </xf>
    <xf numFmtId="0" fontId="73" fillId="25" borderId="42" xfId="2" applyFont="1" applyFill="1" applyBorder="1" applyAlignment="1">
      <alignment horizontal="center" vertical="center"/>
    </xf>
    <xf numFmtId="0" fontId="73" fillId="25" borderId="44" xfId="2" applyFont="1" applyFill="1" applyBorder="1" applyAlignment="1">
      <alignment horizontal="center" vertical="center"/>
    </xf>
    <xf numFmtId="0" fontId="73" fillId="25" borderId="65" xfId="2" applyFont="1" applyFill="1" applyBorder="1" applyAlignment="1">
      <alignment horizontal="center" vertical="center"/>
    </xf>
    <xf numFmtId="0" fontId="73" fillId="25" borderId="46" xfId="2" applyFont="1" applyFill="1" applyBorder="1" applyAlignment="1">
      <alignment horizontal="center" vertical="center"/>
    </xf>
    <xf numFmtId="0" fontId="73" fillId="25" borderId="67" xfId="2" applyFont="1" applyFill="1" applyBorder="1" applyAlignment="1">
      <alignment horizontal="center" vertical="center"/>
    </xf>
    <xf numFmtId="0" fontId="73" fillId="25" borderId="43" xfId="2" applyFont="1" applyFill="1" applyBorder="1" applyAlignment="1">
      <alignment horizontal="center" vertical="center"/>
    </xf>
    <xf numFmtId="0" fontId="73" fillId="29" borderId="32" xfId="2" applyFont="1" applyFill="1" applyBorder="1" applyAlignment="1">
      <alignment horizontal="center" vertical="center"/>
    </xf>
    <xf numFmtId="0" fontId="73" fillId="29" borderId="34" xfId="2" applyFont="1" applyFill="1" applyBorder="1" applyAlignment="1">
      <alignment horizontal="center" vertical="center"/>
    </xf>
    <xf numFmtId="0" fontId="73" fillId="29" borderId="35" xfId="2" applyFont="1" applyFill="1" applyBorder="1" applyAlignment="1">
      <alignment horizontal="center" vertical="center"/>
    </xf>
    <xf numFmtId="0" fontId="73" fillId="29" borderId="42" xfId="2" applyFont="1" applyFill="1" applyBorder="1" applyAlignment="1">
      <alignment horizontal="center" vertical="center"/>
    </xf>
    <xf numFmtId="0" fontId="73" fillId="29" borderId="44" xfId="2" applyFont="1" applyFill="1" applyBorder="1" applyAlignment="1">
      <alignment horizontal="center" vertical="center"/>
    </xf>
    <xf numFmtId="0" fontId="73" fillId="29" borderId="45" xfId="2" applyFont="1" applyFill="1" applyBorder="1" applyAlignment="1">
      <alignment horizontal="center" vertical="center"/>
    </xf>
    <xf numFmtId="0" fontId="73" fillId="29" borderId="46" xfId="2" applyFont="1" applyFill="1" applyBorder="1" applyAlignment="1">
      <alignment horizontal="center" vertical="center"/>
    </xf>
    <xf numFmtId="0" fontId="73" fillId="29" borderId="67" xfId="2" applyFont="1" applyFill="1" applyBorder="1" applyAlignment="1">
      <alignment horizontal="center" vertical="center"/>
    </xf>
    <xf numFmtId="0" fontId="73" fillId="29" borderId="43" xfId="2" applyFont="1" applyFill="1" applyBorder="1" applyAlignment="1">
      <alignment horizontal="center" vertical="center"/>
    </xf>
    <xf numFmtId="0" fontId="73" fillId="29" borderId="65" xfId="2" applyFont="1" applyFill="1" applyBorder="1" applyAlignment="1">
      <alignment horizontal="center" vertical="center"/>
    </xf>
    <xf numFmtId="0" fontId="73" fillId="12" borderId="45" xfId="2" applyFont="1" applyFill="1" applyBorder="1" applyAlignment="1">
      <alignment horizontal="center" vertical="center"/>
    </xf>
    <xf numFmtId="0" fontId="73" fillId="12" borderId="35" xfId="2" applyFont="1" applyFill="1" applyBorder="1" applyAlignment="1">
      <alignment horizontal="center" vertical="center"/>
    </xf>
    <xf numFmtId="0" fontId="73" fillId="12" borderId="42" xfId="2" applyFont="1" applyFill="1" applyBorder="1" applyAlignment="1">
      <alignment horizontal="center" vertical="center"/>
    </xf>
    <xf numFmtId="0" fontId="73" fillId="12" borderId="44" xfId="2" applyFont="1" applyFill="1" applyBorder="1" applyAlignment="1">
      <alignment horizontal="center" vertical="center"/>
    </xf>
    <xf numFmtId="0" fontId="72" fillId="12" borderId="65" xfId="2" applyFont="1" applyFill="1" applyBorder="1" applyAlignment="1">
      <alignment horizontal="center" vertical="center"/>
    </xf>
    <xf numFmtId="0" fontId="72" fillId="12" borderId="46" xfId="2" applyFont="1" applyFill="1" applyBorder="1" applyAlignment="1">
      <alignment horizontal="center" vertical="center"/>
    </xf>
    <xf numFmtId="0" fontId="72" fillId="12" borderId="67" xfId="2" applyFont="1" applyFill="1" applyBorder="1" applyAlignment="1">
      <alignment horizontal="center" vertical="center"/>
    </xf>
    <xf numFmtId="0" fontId="72" fillId="12" borderId="43" xfId="2" applyFont="1" applyFill="1" applyBorder="1" applyAlignment="1">
      <alignment horizontal="center" vertical="center"/>
    </xf>
    <xf numFmtId="0" fontId="73" fillId="12" borderId="65" xfId="2" applyFont="1" applyFill="1" applyBorder="1" applyAlignment="1">
      <alignment horizontal="center" vertical="center"/>
    </xf>
    <xf numFmtId="0" fontId="73" fillId="12" borderId="46" xfId="2" applyFont="1" applyFill="1" applyBorder="1" applyAlignment="1">
      <alignment horizontal="center" vertical="center"/>
    </xf>
    <xf numFmtId="0" fontId="73" fillId="12" borderId="67" xfId="2" applyFont="1" applyFill="1" applyBorder="1" applyAlignment="1">
      <alignment horizontal="center" vertical="center"/>
    </xf>
    <xf numFmtId="0" fontId="73" fillId="12" borderId="43" xfId="2" applyFont="1" applyFill="1" applyBorder="1" applyAlignment="1">
      <alignment horizontal="center" vertical="center"/>
    </xf>
    <xf numFmtId="0" fontId="22" fillId="0" borderId="0" xfId="0" applyFont="1"/>
    <xf numFmtId="0" fontId="72" fillId="20" borderId="45" xfId="2" applyFont="1" applyFill="1" applyBorder="1" applyAlignment="1">
      <alignment horizontal="center" vertical="center"/>
    </xf>
    <xf numFmtId="0" fontId="72" fillId="20" borderId="35" xfId="2" applyFont="1" applyFill="1" applyBorder="1" applyAlignment="1">
      <alignment horizontal="center" vertical="center"/>
    </xf>
    <xf numFmtId="0" fontId="72" fillId="20" borderId="70" xfId="2" applyFont="1" applyFill="1" applyBorder="1" applyAlignment="1">
      <alignment horizontal="center" vertical="center"/>
    </xf>
    <xf numFmtId="0" fontId="72" fillId="20" borderId="36" xfId="2" applyFont="1" applyFill="1" applyBorder="1" applyAlignment="1">
      <alignment horizontal="center" vertical="center"/>
    </xf>
    <xf numFmtId="0" fontId="72" fillId="20" borderId="0" xfId="2" applyFont="1" applyFill="1" applyAlignment="1">
      <alignment horizontal="center" vertical="center"/>
    </xf>
    <xf numFmtId="0" fontId="72" fillId="20" borderId="60" xfId="2" applyFont="1" applyFill="1" applyBorder="1" applyAlignment="1">
      <alignment horizontal="center" vertical="center"/>
    </xf>
    <xf numFmtId="0" fontId="72" fillId="20" borderId="65" xfId="2" applyFont="1" applyFill="1" applyBorder="1" applyAlignment="1">
      <alignment horizontal="center" vertical="center"/>
    </xf>
    <xf numFmtId="0" fontId="72" fillId="20" borderId="46" xfId="2" applyFont="1" applyFill="1" applyBorder="1" applyAlignment="1">
      <alignment horizontal="center" vertical="center"/>
    </xf>
    <xf numFmtId="0" fontId="72" fillId="20" borderId="34" xfId="2" applyFont="1" applyFill="1" applyBorder="1" applyAlignment="1">
      <alignment horizontal="center" vertical="center"/>
    </xf>
    <xf numFmtId="0" fontId="72" fillId="20" borderId="67" xfId="2" applyFont="1" applyFill="1" applyBorder="1" applyAlignment="1">
      <alignment horizontal="center" vertical="center"/>
    </xf>
    <xf numFmtId="0" fontId="50" fillId="25" borderId="30" xfId="2" applyFont="1" applyFill="1" applyBorder="1" applyAlignment="1">
      <alignment horizontal="center" vertical="center" wrapText="1"/>
    </xf>
    <xf numFmtId="0" fontId="28" fillId="25" borderId="30" xfId="2" applyFont="1" applyFill="1" applyBorder="1" applyAlignment="1">
      <alignment horizontal="center" vertical="center" wrapText="1"/>
    </xf>
    <xf numFmtId="0" fontId="28" fillId="25" borderId="47" xfId="2" applyFont="1" applyFill="1" applyBorder="1" applyAlignment="1">
      <alignment horizontal="center" vertical="center" wrapText="1"/>
    </xf>
    <xf numFmtId="0" fontId="50" fillId="29" borderId="28" xfId="2" applyFont="1" applyFill="1" applyBorder="1" applyAlignment="1">
      <alignment horizontal="center" vertical="center" wrapText="1"/>
    </xf>
    <xf numFmtId="0" fontId="28" fillId="29" borderId="47" xfId="2" applyFont="1" applyFill="1" applyBorder="1" applyAlignment="1">
      <alignment horizontal="center" vertical="center" wrapText="1"/>
    </xf>
    <xf numFmtId="0" fontId="28" fillId="12" borderId="28" xfId="2" applyFont="1" applyFill="1" applyBorder="1" applyAlignment="1">
      <alignment horizontal="center" vertical="center" wrapText="1"/>
    </xf>
    <xf numFmtId="0" fontId="28" fillId="12" borderId="29" xfId="2" applyFont="1" applyFill="1" applyBorder="1" applyAlignment="1">
      <alignment horizontal="center" vertical="center"/>
    </xf>
    <xf numFmtId="0" fontId="50" fillId="12" borderId="30" xfId="2" applyFont="1" applyFill="1" applyBorder="1" applyAlignment="1">
      <alignment horizontal="center" vertical="center"/>
    </xf>
    <xf numFmtId="0" fontId="50" fillId="12" borderId="28" xfId="2" applyFont="1" applyFill="1" applyBorder="1" applyAlignment="1">
      <alignment horizontal="center" vertical="center" wrapText="1"/>
    </xf>
    <xf numFmtId="0" fontId="50" fillId="20" borderId="28" xfId="2" applyFont="1" applyFill="1" applyBorder="1" applyAlignment="1">
      <alignment horizontal="center" vertical="center" wrapText="1"/>
    </xf>
    <xf numFmtId="0" fontId="50" fillId="20" borderId="29" xfId="2" applyFont="1" applyFill="1" applyBorder="1" applyAlignment="1">
      <alignment horizontal="center" vertical="center"/>
    </xf>
    <xf numFmtId="0" fontId="50" fillId="20" borderId="30" xfId="2" applyFont="1" applyFill="1" applyBorder="1" applyAlignment="1">
      <alignment horizontal="center" vertical="center"/>
    </xf>
    <xf numFmtId="0" fontId="81" fillId="0" borderId="83" xfId="0" applyFont="1" applyBorder="1"/>
    <xf numFmtId="0" fontId="82" fillId="0" borderId="83" xfId="0" applyFont="1" applyBorder="1"/>
    <xf numFmtId="0" fontId="50" fillId="72" borderId="30" xfId="2" applyFont="1" applyFill="1" applyBorder="1" applyAlignment="1">
      <alignment horizontal="center" vertical="center"/>
    </xf>
    <xf numFmtId="0" fontId="50" fillId="72" borderId="28" xfId="2" applyFont="1" applyFill="1" applyBorder="1" applyAlignment="1">
      <alignment horizontal="center" vertical="center" wrapText="1"/>
    </xf>
    <xf numFmtId="0" fontId="83" fillId="0" borderId="0" xfId="0" applyFont="1"/>
    <xf numFmtId="0" fontId="79" fillId="30" borderId="34" xfId="2" applyFont="1" applyFill="1" applyBorder="1" applyAlignment="1">
      <alignment horizontal="center" vertical="center" wrapText="1"/>
    </xf>
    <xf numFmtId="0" fontId="80" fillId="30" borderId="34" xfId="2" applyFont="1" applyFill="1" applyBorder="1" applyAlignment="1">
      <alignment horizontal="center" vertical="center" wrapText="1"/>
    </xf>
    <xf numFmtId="0" fontId="12" fillId="76" borderId="34" xfId="2" applyFont="1" applyFill="1" applyBorder="1" applyAlignment="1">
      <alignment horizontal="center" vertical="center" wrapText="1"/>
    </xf>
    <xf numFmtId="0" fontId="69" fillId="76" borderId="34" xfId="2" applyFont="1" applyFill="1" applyBorder="1" applyAlignment="1">
      <alignment horizontal="center" vertical="center" wrapText="1"/>
    </xf>
    <xf numFmtId="0" fontId="12" fillId="68" borderId="34" xfId="2" applyFont="1" applyFill="1" applyBorder="1" applyAlignment="1">
      <alignment horizontal="center" vertical="center" wrapText="1"/>
    </xf>
    <xf numFmtId="0" fontId="69" fillId="68" borderId="34" xfId="2" applyFont="1" applyFill="1" applyBorder="1" applyAlignment="1">
      <alignment horizontal="center" vertical="center" wrapText="1"/>
    </xf>
    <xf numFmtId="0" fontId="14" fillId="76" borderId="34" xfId="2" applyFont="1" applyFill="1" applyBorder="1" applyAlignment="1">
      <alignment horizontal="center" vertical="center" wrapText="1"/>
    </xf>
    <xf numFmtId="0" fontId="31" fillId="76" borderId="34" xfId="2" applyFont="1" applyFill="1" applyBorder="1" applyAlignment="1">
      <alignment horizontal="center" vertical="center" wrapText="1"/>
    </xf>
    <xf numFmtId="0" fontId="12" fillId="76" borderId="38" xfId="2" applyFont="1" applyFill="1" applyBorder="1" applyAlignment="1">
      <alignment horizontal="center" vertical="center" wrapText="1"/>
    </xf>
    <xf numFmtId="0" fontId="69" fillId="76" borderId="38" xfId="2" applyFont="1" applyFill="1" applyBorder="1" applyAlignment="1">
      <alignment horizontal="center" vertical="center" wrapText="1"/>
    </xf>
    <xf numFmtId="0" fontId="12" fillId="68" borderId="38" xfId="2" applyFont="1" applyFill="1" applyBorder="1" applyAlignment="1">
      <alignment horizontal="center" vertical="center" wrapText="1"/>
    </xf>
    <xf numFmtId="0" fontId="69" fillId="68" borderId="38" xfId="2" applyFont="1" applyFill="1" applyBorder="1" applyAlignment="1">
      <alignment horizontal="center" vertical="center" wrapText="1"/>
    </xf>
    <xf numFmtId="0" fontId="14" fillId="18" borderId="32" xfId="2" applyFont="1" applyFill="1" applyBorder="1" applyAlignment="1">
      <alignment horizontal="center" vertical="center" wrapText="1"/>
    </xf>
    <xf numFmtId="0" fontId="31" fillId="18" borderId="32" xfId="2" applyFont="1" applyFill="1" applyBorder="1" applyAlignment="1">
      <alignment horizontal="center" vertical="center" wrapText="1"/>
    </xf>
    <xf numFmtId="0" fontId="12" fillId="76" borderId="40" xfId="2" applyFont="1" applyFill="1" applyBorder="1" applyAlignment="1">
      <alignment horizontal="center" vertical="center" wrapText="1"/>
    </xf>
    <xf numFmtId="0" fontId="69" fillId="76" borderId="40" xfId="2" applyFont="1" applyFill="1" applyBorder="1" applyAlignment="1">
      <alignment horizontal="center" vertical="center" wrapText="1"/>
    </xf>
    <xf numFmtId="0" fontId="12" fillId="68" borderId="40" xfId="2" applyFont="1" applyFill="1" applyBorder="1" applyAlignment="1">
      <alignment horizontal="center" vertical="center" wrapText="1"/>
    </xf>
    <xf numFmtId="0" fontId="69" fillId="68" borderId="40" xfId="2" applyFont="1" applyFill="1" applyBorder="1" applyAlignment="1">
      <alignment horizontal="center" vertical="center" wrapText="1"/>
    </xf>
    <xf numFmtId="0" fontId="69" fillId="17" borderId="114" xfId="2" applyFont="1" applyFill="1" applyBorder="1" applyAlignment="1">
      <alignment horizontal="center" vertical="center" wrapText="1"/>
    </xf>
    <xf numFmtId="0" fontId="14" fillId="77" borderId="34" xfId="2" applyFont="1" applyFill="1" applyBorder="1" applyAlignment="1">
      <alignment horizontal="center" vertical="center" wrapText="1"/>
    </xf>
    <xf numFmtId="0" fontId="31" fillId="77" borderId="46" xfId="2" applyFont="1" applyFill="1" applyBorder="1" applyAlignment="1">
      <alignment horizontal="center" vertical="center" wrapText="1"/>
    </xf>
    <xf numFmtId="0" fontId="31" fillId="17" borderId="46" xfId="2" applyFont="1" applyFill="1" applyBorder="1" applyAlignment="1">
      <alignment horizontal="center" vertical="center" wrapText="1"/>
    </xf>
    <xf numFmtId="0" fontId="29" fillId="77" borderId="34" xfId="2" applyFont="1" applyFill="1" applyBorder="1" applyAlignment="1">
      <alignment horizontal="center" vertical="center" wrapText="1"/>
    </xf>
    <xf numFmtId="0" fontId="12" fillId="69" borderId="34" xfId="2" applyFont="1" applyFill="1" applyBorder="1" applyAlignment="1">
      <alignment horizontal="center" vertical="center" wrapText="1"/>
    </xf>
    <xf numFmtId="0" fontId="69" fillId="69" borderId="67" xfId="2" applyFont="1" applyFill="1" applyBorder="1" applyAlignment="1">
      <alignment horizontal="center" vertical="center" wrapText="1"/>
    </xf>
    <xf numFmtId="0" fontId="31" fillId="17" borderId="67" xfId="2" applyFont="1" applyFill="1" applyBorder="1" applyAlignment="1">
      <alignment horizontal="center" vertical="center" wrapText="1"/>
    </xf>
    <xf numFmtId="0" fontId="14" fillId="17" borderId="40" xfId="2" applyFont="1" applyFill="1" applyBorder="1" applyAlignment="1">
      <alignment horizontal="center" vertical="center" wrapText="1"/>
    </xf>
    <xf numFmtId="0" fontId="31" fillId="17" borderId="43" xfId="2" applyFont="1" applyFill="1" applyBorder="1" applyAlignment="1">
      <alignment horizontal="center" vertical="center" wrapText="1"/>
    </xf>
    <xf numFmtId="0" fontId="31" fillId="77" borderId="114" xfId="2" applyFont="1" applyFill="1" applyBorder="1" applyAlignment="1">
      <alignment horizontal="center" vertical="center" wrapText="1"/>
    </xf>
    <xf numFmtId="0" fontId="31" fillId="77" borderId="67" xfId="2" applyFont="1" applyFill="1" applyBorder="1" applyAlignment="1">
      <alignment horizontal="center" vertical="center" wrapText="1"/>
    </xf>
    <xf numFmtId="0" fontId="12" fillId="69" borderId="38" xfId="2" applyFont="1" applyFill="1" applyBorder="1" applyAlignment="1">
      <alignment horizontal="center" vertical="center" wrapText="1"/>
    </xf>
    <xf numFmtId="0" fontId="29" fillId="77" borderId="32" xfId="2" applyFont="1" applyFill="1" applyBorder="1" applyAlignment="1">
      <alignment horizontal="center" vertical="center" wrapText="1"/>
    </xf>
    <xf numFmtId="0" fontId="31" fillId="77" borderId="65" xfId="2" applyFont="1" applyFill="1" applyBorder="1" applyAlignment="1">
      <alignment horizontal="center" vertical="center" wrapText="1"/>
    </xf>
    <xf numFmtId="0" fontId="14" fillId="77" borderId="38" xfId="2" applyFont="1" applyFill="1" applyBorder="1" applyAlignment="1">
      <alignment horizontal="center" vertical="center" wrapText="1"/>
    </xf>
    <xf numFmtId="0" fontId="69" fillId="69" borderId="46" xfId="2" applyFont="1" applyFill="1" applyBorder="1" applyAlignment="1">
      <alignment horizontal="center" vertical="center" wrapText="1"/>
    </xf>
    <xf numFmtId="0" fontId="69" fillId="17" borderId="65" xfId="2" applyFont="1" applyFill="1" applyBorder="1" applyAlignment="1">
      <alignment horizontal="center" vertical="center" wrapText="1"/>
    </xf>
    <xf numFmtId="0" fontId="31" fillId="77" borderId="34" xfId="2" applyFont="1" applyFill="1" applyBorder="1" applyAlignment="1">
      <alignment horizontal="center" vertical="center" wrapText="1"/>
    </xf>
    <xf numFmtId="0" fontId="69" fillId="69" borderId="34" xfId="2" applyFont="1" applyFill="1" applyBorder="1" applyAlignment="1">
      <alignment horizontal="center" vertical="center" wrapText="1"/>
    </xf>
    <xf numFmtId="0" fontId="12" fillId="69" borderId="40" xfId="2" applyFont="1" applyFill="1" applyBorder="1" applyAlignment="1">
      <alignment horizontal="center" vertical="center" wrapText="1"/>
    </xf>
    <xf numFmtId="0" fontId="50" fillId="72" borderId="29" xfId="2" applyFont="1" applyFill="1" applyBorder="1" applyAlignment="1">
      <alignment horizontal="center" vertical="center"/>
    </xf>
    <xf numFmtId="0" fontId="72" fillId="72" borderId="45" xfId="2" applyFont="1" applyFill="1" applyBorder="1" applyAlignment="1">
      <alignment horizontal="center" vertical="center"/>
    </xf>
    <xf numFmtId="0" fontId="72" fillId="72" borderId="35" xfId="2" applyFont="1" applyFill="1" applyBorder="1" applyAlignment="1">
      <alignment horizontal="center" vertical="center"/>
    </xf>
    <xf numFmtId="0" fontId="72" fillId="72" borderId="42" xfId="2" applyFont="1" applyFill="1" applyBorder="1" applyAlignment="1">
      <alignment horizontal="center" vertical="center"/>
    </xf>
    <xf numFmtId="0" fontId="72" fillId="72" borderId="44" xfId="2" applyFont="1" applyFill="1" applyBorder="1" applyAlignment="1">
      <alignment horizontal="center" vertical="center"/>
    </xf>
    <xf numFmtId="0" fontId="72" fillId="72" borderId="46" xfId="2" applyFont="1" applyFill="1" applyBorder="1" applyAlignment="1">
      <alignment horizontal="center" vertical="center"/>
    </xf>
    <xf numFmtId="0" fontId="72" fillId="72" borderId="43" xfId="2" applyFont="1" applyFill="1" applyBorder="1" applyAlignment="1">
      <alignment horizontal="center" vertical="center"/>
    </xf>
    <xf numFmtId="0" fontId="72" fillId="72" borderId="32" xfId="2" applyFont="1" applyFill="1" applyBorder="1" applyAlignment="1">
      <alignment horizontal="center" vertical="center"/>
    </xf>
    <xf numFmtId="0" fontId="72" fillId="72" borderId="34" xfId="2" applyFont="1" applyFill="1" applyBorder="1" applyAlignment="1">
      <alignment horizontal="center" vertical="center"/>
    </xf>
    <xf numFmtId="0" fontId="74" fillId="54" borderId="34" xfId="2" applyFont="1" applyFill="1" applyBorder="1" applyAlignment="1">
      <alignment horizontal="center" vertical="center" wrapText="1"/>
    </xf>
    <xf numFmtId="0" fontId="74" fillId="52" borderId="34" xfId="2" applyFont="1" applyFill="1" applyBorder="1" applyAlignment="1">
      <alignment horizontal="center" vertical="center" wrapText="1"/>
    </xf>
    <xf numFmtId="0" fontId="64" fillId="54" borderId="34" xfId="2" applyFont="1" applyFill="1" applyBorder="1" applyAlignment="1">
      <alignment horizontal="center" vertical="center" wrapText="1"/>
    </xf>
    <xf numFmtId="0" fontId="79" fillId="21" borderId="46" xfId="2" applyFont="1" applyFill="1" applyBorder="1" applyAlignment="1">
      <alignment horizontal="center" vertical="center" wrapText="1"/>
    </xf>
    <xf numFmtId="0" fontId="80" fillId="21" borderId="34" xfId="2" applyFont="1" applyFill="1" applyBorder="1" applyAlignment="1">
      <alignment horizontal="center" vertical="center" wrapText="1"/>
    </xf>
    <xf numFmtId="0" fontId="64" fillId="30" borderId="34" xfId="2" applyFont="1" applyFill="1" applyBorder="1" applyAlignment="1">
      <alignment horizontal="center" vertical="center" wrapText="1"/>
    </xf>
    <xf numFmtId="0" fontId="64" fillId="31" borderId="34" xfId="2" applyFont="1" applyFill="1" applyBorder="1" applyAlignment="1">
      <alignment horizontal="center" vertical="center" wrapText="1"/>
    </xf>
    <xf numFmtId="0" fontId="64" fillId="23" borderId="34" xfId="2" applyFont="1" applyFill="1" applyBorder="1" applyAlignment="1">
      <alignment horizontal="center" vertical="center" wrapText="1"/>
    </xf>
    <xf numFmtId="0" fontId="80" fillId="22" borderId="34" xfId="2" applyFont="1" applyFill="1" applyBorder="1" applyAlignment="1">
      <alignment horizontal="center" vertical="center" wrapText="1"/>
    </xf>
    <xf numFmtId="0" fontId="87" fillId="21" borderId="34" xfId="2" applyFont="1" applyFill="1" applyBorder="1" applyAlignment="1">
      <alignment horizontal="center" vertical="center" wrapText="1"/>
    </xf>
    <xf numFmtId="0" fontId="79" fillId="22" borderId="34" xfId="2" applyFont="1" applyFill="1" applyBorder="1" applyAlignment="1">
      <alignment horizontal="center" vertical="center" wrapText="1"/>
    </xf>
    <xf numFmtId="0" fontId="64" fillId="21" borderId="32" xfId="2" applyFont="1" applyFill="1" applyBorder="1" applyAlignment="1">
      <alignment horizontal="center" vertical="center" wrapText="1"/>
    </xf>
    <xf numFmtId="0" fontId="64" fillId="22" borderId="32" xfId="2" applyFont="1" applyFill="1" applyBorder="1" applyAlignment="1">
      <alignment horizontal="center" vertical="center" wrapText="1"/>
    </xf>
    <xf numFmtId="0" fontId="64" fillId="22" borderId="34" xfId="2" applyFont="1" applyFill="1" applyBorder="1" applyAlignment="1">
      <alignment horizontal="center" vertical="center" wrapText="1"/>
    </xf>
    <xf numFmtId="0" fontId="79" fillId="22" borderId="0" xfId="2" applyFont="1" applyFill="1" applyAlignment="1">
      <alignment horizontal="center" vertical="center" wrapText="1"/>
    </xf>
    <xf numFmtId="0" fontId="87" fillId="22" borderId="38" xfId="2" applyFont="1" applyFill="1" applyBorder="1" applyAlignment="1">
      <alignment horizontal="center" vertical="center" wrapText="1"/>
    </xf>
    <xf numFmtId="0" fontId="87" fillId="54" borderId="71" xfId="2" applyFont="1" applyFill="1" applyBorder="1" applyAlignment="1">
      <alignment horizontal="center" vertical="center" wrapText="1"/>
    </xf>
    <xf numFmtId="0" fontId="87" fillId="22" borderId="71" xfId="2" applyFont="1" applyFill="1" applyBorder="1" applyAlignment="1">
      <alignment horizontal="center" vertical="center" wrapText="1"/>
    </xf>
    <xf numFmtId="0" fontId="87" fillId="21" borderId="114" xfId="2" applyFont="1" applyFill="1" applyBorder="1" applyAlignment="1">
      <alignment horizontal="center" vertical="center" wrapText="1"/>
    </xf>
    <xf numFmtId="0" fontId="87" fillId="21" borderId="117" xfId="2" applyFont="1" applyFill="1" applyBorder="1" applyAlignment="1">
      <alignment horizontal="center" vertical="center" wrapText="1"/>
    </xf>
    <xf numFmtId="0" fontId="87" fillId="21" borderId="71" xfId="2" applyFont="1" applyFill="1" applyBorder="1" applyAlignment="1">
      <alignment horizontal="center" vertical="center" wrapText="1"/>
    </xf>
    <xf numFmtId="0" fontId="36" fillId="78" borderId="78" xfId="0" applyFont="1" applyFill="1" applyBorder="1" applyAlignment="1">
      <alignment horizontal="center" vertical="center" wrapText="1"/>
    </xf>
    <xf numFmtId="0" fontId="79" fillId="23" borderId="71" xfId="2" applyFont="1" applyFill="1" applyBorder="1" applyAlignment="1">
      <alignment horizontal="center" vertical="center" wrapText="1"/>
    </xf>
    <xf numFmtId="0" fontId="80" fillId="23" borderId="71" xfId="2" applyFont="1" applyFill="1" applyBorder="1" applyAlignment="1">
      <alignment horizontal="center" vertical="center" wrapText="1"/>
    </xf>
    <xf numFmtId="0" fontId="79" fillId="51" borderId="67" xfId="2" applyFont="1" applyFill="1" applyBorder="1" applyAlignment="1">
      <alignment horizontal="center" vertical="center" wrapText="1"/>
    </xf>
    <xf numFmtId="0" fontId="64" fillId="79" borderId="34" xfId="2" applyFont="1" applyFill="1" applyBorder="1" applyAlignment="1">
      <alignment horizontal="center" vertical="center" wrapText="1"/>
    </xf>
    <xf numFmtId="0" fontId="79" fillId="79" borderId="67" xfId="2" applyFont="1" applyFill="1" applyBorder="1" applyAlignment="1">
      <alignment horizontal="center" vertical="center" wrapText="1"/>
    </xf>
    <xf numFmtId="0" fontId="64" fillId="80" borderId="34" xfId="2" applyFont="1" applyFill="1" applyBorder="1" applyAlignment="1">
      <alignment horizontal="center" vertical="center" wrapText="1"/>
    </xf>
    <xf numFmtId="0" fontId="79" fillId="80" borderId="67" xfId="2" applyFont="1" applyFill="1" applyBorder="1" applyAlignment="1">
      <alignment horizontal="center" vertical="center" wrapText="1"/>
    </xf>
    <xf numFmtId="0" fontId="89" fillId="8" borderId="20" xfId="0" applyFont="1" applyFill="1" applyBorder="1" applyAlignment="1">
      <alignment horizontal="center" vertical="center" wrapText="1"/>
    </xf>
    <xf numFmtId="0" fontId="79" fillId="23" borderId="34" xfId="2" applyFont="1" applyFill="1" applyBorder="1" applyAlignment="1">
      <alignment horizontal="center" vertical="center" wrapText="1"/>
    </xf>
    <xf numFmtId="0" fontId="80" fillId="23" borderId="34" xfId="2" applyFont="1" applyFill="1" applyBorder="1" applyAlignment="1">
      <alignment horizontal="center" vertical="center" wrapText="1"/>
    </xf>
    <xf numFmtId="0" fontId="80" fillId="52" borderId="34" xfId="2" applyFont="1" applyFill="1" applyBorder="1" applyAlignment="1">
      <alignment horizontal="center" vertical="center" wrapText="1"/>
    </xf>
    <xf numFmtId="0" fontId="80" fillId="14" borderId="34" xfId="2" applyFont="1" applyFill="1" applyBorder="1" applyAlignment="1">
      <alignment horizontal="center" vertical="center" wrapText="1"/>
    </xf>
    <xf numFmtId="0" fontId="64" fillId="61" borderId="34" xfId="2" applyFont="1" applyFill="1" applyBorder="1" applyAlignment="1">
      <alignment horizontal="center" vertical="center" wrapText="1"/>
    </xf>
    <xf numFmtId="0" fontId="64" fillId="62" borderId="34" xfId="2" applyFont="1" applyFill="1" applyBorder="1" applyAlignment="1">
      <alignment horizontal="center" vertical="center" wrapText="1"/>
    </xf>
    <xf numFmtId="0" fontId="64" fillId="17" borderId="34" xfId="2" applyFont="1" applyFill="1" applyBorder="1" applyAlignment="1">
      <alignment horizontal="center" vertical="center" wrapText="1"/>
    </xf>
    <xf numFmtId="0" fontId="64" fillId="18" borderId="34" xfId="2" applyFont="1" applyFill="1" applyBorder="1" applyAlignment="1">
      <alignment horizontal="center" vertical="center" wrapText="1"/>
    </xf>
    <xf numFmtId="0" fontId="64" fillId="17" borderId="32" xfId="2" applyFont="1" applyFill="1" applyBorder="1" applyAlignment="1">
      <alignment horizontal="center" vertical="center" wrapText="1"/>
    </xf>
    <xf numFmtId="0" fontId="64" fillId="18" borderId="32" xfId="2" applyFont="1" applyFill="1" applyBorder="1" applyAlignment="1">
      <alignment horizontal="center" vertical="center" wrapText="1"/>
    </xf>
    <xf numFmtId="0" fontId="64" fillId="14" borderId="34" xfId="2" applyFont="1" applyFill="1" applyBorder="1" applyAlignment="1">
      <alignment horizontal="center" vertical="center" wrapText="1"/>
    </xf>
    <xf numFmtId="0" fontId="79" fillId="21" borderId="0" xfId="2" applyFont="1" applyFill="1" applyAlignment="1">
      <alignment horizontal="center" vertical="center" wrapText="1"/>
    </xf>
    <xf numFmtId="0" fontId="91" fillId="0" borderId="0" xfId="0" applyFont="1" applyAlignment="1">
      <alignment horizontal="center"/>
    </xf>
    <xf numFmtId="0" fontId="64" fillId="49" borderId="19" xfId="0" applyFont="1" applyFill="1" applyBorder="1" applyAlignment="1">
      <alignment horizontal="center" vertical="center" wrapText="1"/>
    </xf>
    <xf numFmtId="0" fontId="64" fillId="49" borderId="20" xfId="0" applyFont="1" applyFill="1" applyBorder="1" applyAlignment="1">
      <alignment horizontal="center" vertical="center" wrapText="1"/>
    </xf>
    <xf numFmtId="0" fontId="20" fillId="9" borderId="20" xfId="0" applyFont="1" applyFill="1" applyBorder="1" applyAlignment="1">
      <alignment horizontal="center" vertical="center" wrapText="1"/>
    </xf>
    <xf numFmtId="0" fontId="20" fillId="9" borderId="62" xfId="0" applyFont="1" applyFill="1" applyBorder="1" applyAlignment="1">
      <alignment horizontal="center" vertical="center" wrapText="1"/>
    </xf>
    <xf numFmtId="0" fontId="64" fillId="9" borderId="20" xfId="0" applyFont="1" applyFill="1" applyBorder="1" applyAlignment="1">
      <alignment horizontal="center" vertical="center" wrapText="1"/>
    </xf>
    <xf numFmtId="0" fontId="64" fillId="9" borderId="18" xfId="0" applyFont="1" applyFill="1" applyBorder="1" applyAlignment="1">
      <alignment horizontal="center" vertical="center" wrapText="1"/>
    </xf>
    <xf numFmtId="0" fontId="20" fillId="9" borderId="17" xfId="0" applyFont="1" applyFill="1" applyBorder="1" applyAlignment="1">
      <alignment horizontal="center" vertical="center" wrapText="1"/>
    </xf>
    <xf numFmtId="0" fontId="20" fillId="9" borderId="23" xfId="0" applyFont="1" applyFill="1" applyBorder="1" applyAlignment="1">
      <alignment horizontal="center" vertical="center" wrapText="1"/>
    </xf>
    <xf numFmtId="0" fontId="20" fillId="9" borderId="18" xfId="0" applyFont="1" applyFill="1" applyBorder="1" applyAlignment="1">
      <alignment horizontal="center" vertical="center" wrapText="1"/>
    </xf>
    <xf numFmtId="0" fontId="20" fillId="9" borderId="26" xfId="0" applyFont="1" applyFill="1" applyBorder="1" applyAlignment="1">
      <alignment horizontal="center" vertical="center" wrapText="1"/>
    </xf>
    <xf numFmtId="0" fontId="91" fillId="0" borderId="0" xfId="0" applyFont="1"/>
    <xf numFmtId="0" fontId="64" fillId="10" borderId="17" xfId="0" applyFont="1" applyFill="1" applyBorder="1" applyAlignment="1">
      <alignment horizontal="center" vertical="center" wrapText="1"/>
    </xf>
    <xf numFmtId="0" fontId="20" fillId="10" borderId="20" xfId="0" applyFont="1" applyFill="1" applyBorder="1" applyAlignment="1">
      <alignment horizontal="center" vertical="center" wrapText="1"/>
    </xf>
    <xf numFmtId="0" fontId="64" fillId="10" borderId="20" xfId="0" applyFont="1" applyFill="1" applyBorder="1" applyAlignment="1">
      <alignment horizontal="center" vertical="center" wrapText="1"/>
    </xf>
    <xf numFmtId="0" fontId="64" fillId="50" borderId="20" xfId="0" applyFont="1" applyFill="1" applyBorder="1" applyAlignment="1">
      <alignment horizontal="center" vertical="center" wrapText="1"/>
    </xf>
    <xf numFmtId="0" fontId="58" fillId="50" borderId="20" xfId="0" applyFont="1" applyFill="1" applyBorder="1" applyAlignment="1">
      <alignment horizontal="center" vertical="center" wrapText="1"/>
    </xf>
    <xf numFmtId="0" fontId="20" fillId="10" borderId="18" xfId="0" applyFont="1" applyFill="1" applyBorder="1" applyAlignment="1">
      <alignment horizontal="center" vertical="center" wrapText="1"/>
    </xf>
    <xf numFmtId="0" fontId="20" fillId="10" borderId="17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10" borderId="62" xfId="0" applyFont="1" applyFill="1" applyBorder="1" applyAlignment="1">
      <alignment horizontal="center" vertical="center" wrapText="1"/>
    </xf>
    <xf numFmtId="0" fontId="64" fillId="9" borderId="17" xfId="0" applyFont="1" applyFill="1" applyBorder="1" applyAlignment="1">
      <alignment horizontal="center" vertical="center" wrapText="1"/>
    </xf>
    <xf numFmtId="0" fontId="20" fillId="9" borderId="73" xfId="0" applyFont="1" applyFill="1" applyBorder="1" applyAlignment="1">
      <alignment horizontal="center" vertical="center" wrapText="1"/>
    </xf>
    <xf numFmtId="0" fontId="64" fillId="49" borderId="23" xfId="0" applyFont="1" applyFill="1" applyBorder="1" applyAlignment="1">
      <alignment horizontal="center" vertical="center" wrapText="1"/>
    </xf>
    <xf numFmtId="0" fontId="20" fillId="9" borderId="63" xfId="0" applyFont="1" applyFill="1" applyBorder="1" applyAlignment="1">
      <alignment horizontal="center" vertical="center" wrapText="1"/>
    </xf>
    <xf numFmtId="0" fontId="20" fillId="9" borderId="59" xfId="0" applyFont="1" applyFill="1" applyBorder="1" applyAlignment="1">
      <alignment horizontal="center" vertical="center" wrapText="1"/>
    </xf>
    <xf numFmtId="0" fontId="20" fillId="9" borderId="22" xfId="0" applyFont="1" applyFill="1" applyBorder="1" applyAlignment="1">
      <alignment horizontal="center" vertical="center" wrapText="1"/>
    </xf>
    <xf numFmtId="0" fontId="64" fillId="49" borderId="73" xfId="0" applyFont="1" applyFill="1" applyBorder="1" applyAlignment="1">
      <alignment horizontal="center" vertical="center" wrapText="1"/>
    </xf>
    <xf numFmtId="0" fontId="20" fillId="9" borderId="64" xfId="0" applyFont="1" applyFill="1" applyBorder="1" applyAlignment="1">
      <alignment horizontal="center" vertical="center" wrapText="1"/>
    </xf>
    <xf numFmtId="0" fontId="20" fillId="9" borderId="19" xfId="0" applyFont="1" applyFill="1" applyBorder="1" applyAlignment="1">
      <alignment horizontal="center" vertical="center" wrapText="1"/>
    </xf>
    <xf numFmtId="0" fontId="64" fillId="4" borderId="20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64" fillId="55" borderId="20" xfId="0" applyFont="1" applyFill="1" applyBorder="1" applyAlignment="1">
      <alignment horizontal="center" vertical="center" wrapText="1"/>
    </xf>
    <xf numFmtId="0" fontId="20" fillId="4" borderId="18" xfId="0" applyFont="1" applyFill="1" applyBorder="1" applyAlignment="1">
      <alignment horizontal="center" vertical="center" wrapText="1"/>
    </xf>
    <xf numFmtId="0" fontId="64" fillId="55" borderId="18" xfId="0" applyFont="1" applyFill="1" applyBorder="1" applyAlignment="1">
      <alignment horizontal="center" vertical="center" wrapText="1"/>
    </xf>
    <xf numFmtId="0" fontId="64" fillId="6" borderId="20" xfId="0" applyFont="1" applyFill="1" applyBorder="1" applyAlignment="1">
      <alignment horizontal="center" vertical="center" wrapText="1"/>
    </xf>
    <xf numFmtId="0" fontId="20" fillId="6" borderId="20" xfId="0" applyFont="1" applyFill="1" applyBorder="1" applyAlignment="1">
      <alignment horizontal="center" vertical="center" wrapText="1"/>
    </xf>
    <xf numFmtId="0" fontId="64" fillId="56" borderId="20" xfId="0" applyFont="1" applyFill="1" applyBorder="1" applyAlignment="1">
      <alignment horizontal="center" vertical="center" wrapText="1"/>
    </xf>
    <xf numFmtId="16" fontId="64" fillId="56" borderId="62" xfId="0" applyNumberFormat="1" applyFont="1" applyFill="1" applyBorder="1" applyAlignment="1">
      <alignment horizontal="center" vertical="center" wrapText="1"/>
    </xf>
    <xf numFmtId="0" fontId="20" fillId="6" borderId="18" xfId="0" applyFont="1" applyFill="1" applyBorder="1" applyAlignment="1">
      <alignment horizontal="center" vertical="center" wrapText="1"/>
    </xf>
    <xf numFmtId="0" fontId="64" fillId="56" borderId="18" xfId="0" applyFont="1" applyFill="1" applyBorder="1" applyAlignment="1">
      <alignment horizontal="center" vertical="center" wrapText="1"/>
    </xf>
    <xf numFmtId="0" fontId="64" fillId="68" borderId="20" xfId="0" applyFont="1" applyFill="1" applyBorder="1" applyAlignment="1">
      <alignment horizontal="center" vertical="center" wrapText="1"/>
    </xf>
    <xf numFmtId="0" fontId="64" fillId="68" borderId="62" xfId="0" applyFont="1" applyFill="1" applyBorder="1" applyAlignment="1">
      <alignment horizontal="center" vertical="center" wrapText="1"/>
    </xf>
    <xf numFmtId="0" fontId="64" fillId="68" borderId="18" xfId="0" applyFont="1" applyFill="1" applyBorder="1" applyAlignment="1">
      <alignment horizontal="center" vertical="center" wrapText="1"/>
    </xf>
    <xf numFmtId="0" fontId="20" fillId="6" borderId="19" xfId="0" applyFont="1" applyFill="1" applyBorder="1" applyAlignment="1">
      <alignment horizontal="center" vertical="center" wrapText="1"/>
    </xf>
    <xf numFmtId="0" fontId="64" fillId="71" borderId="20" xfId="0" applyFont="1" applyFill="1" applyBorder="1" applyAlignment="1">
      <alignment horizontal="center" vertical="center" wrapText="1"/>
    </xf>
    <xf numFmtId="0" fontId="64" fillId="4" borderId="19" xfId="0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64" fillId="69" borderId="19" xfId="0" applyFont="1" applyFill="1" applyBorder="1" applyAlignment="1">
      <alignment horizontal="center" vertical="center" wrapText="1"/>
    </xf>
    <xf numFmtId="0" fontId="20" fillId="4" borderId="26" xfId="0" applyFont="1" applyFill="1" applyBorder="1" applyAlignment="1">
      <alignment horizontal="center" vertical="center" wrapText="1"/>
    </xf>
    <xf numFmtId="0" fontId="20" fillId="4" borderId="17" xfId="0" applyFont="1" applyFill="1" applyBorder="1" applyAlignment="1">
      <alignment horizontal="center" vertical="center" wrapText="1"/>
    </xf>
    <xf numFmtId="0" fontId="20" fillId="4" borderId="23" xfId="0" applyFont="1" applyFill="1" applyBorder="1" applyAlignment="1">
      <alignment horizontal="center" vertical="center" wrapText="1"/>
    </xf>
    <xf numFmtId="0" fontId="64" fillId="4" borderId="23" xfId="0" applyFont="1" applyFill="1" applyBorder="1" applyAlignment="1">
      <alignment horizontal="center" vertical="center" wrapText="1"/>
    </xf>
    <xf numFmtId="0" fontId="64" fillId="69" borderId="23" xfId="0" applyFont="1" applyFill="1" applyBorder="1" applyAlignment="1">
      <alignment horizontal="center" vertical="center" wrapText="1"/>
    </xf>
    <xf numFmtId="0" fontId="64" fillId="69" borderId="63" xfId="0" applyFont="1" applyFill="1" applyBorder="1" applyAlignment="1">
      <alignment horizontal="center" vertical="center" wrapText="1"/>
    </xf>
    <xf numFmtId="0" fontId="20" fillId="4" borderId="63" xfId="0" applyFont="1" applyFill="1" applyBorder="1" applyAlignment="1">
      <alignment horizontal="center" vertical="center" wrapText="1"/>
    </xf>
    <xf numFmtId="0" fontId="64" fillId="69" borderId="59" xfId="0" applyFont="1" applyFill="1" applyBorder="1" applyAlignment="1">
      <alignment horizontal="center" vertical="center" wrapText="1"/>
    </xf>
    <xf numFmtId="0" fontId="20" fillId="4" borderId="73" xfId="0" applyFont="1" applyFill="1" applyBorder="1" applyAlignment="1">
      <alignment horizontal="center" vertical="center" wrapText="1"/>
    </xf>
    <xf numFmtId="0" fontId="64" fillId="4" borderId="73" xfId="0" applyFont="1" applyFill="1" applyBorder="1" applyAlignment="1">
      <alignment horizontal="center" vertical="center" wrapText="1"/>
    </xf>
    <xf numFmtId="0" fontId="64" fillId="69" borderId="73" xfId="0" applyFont="1" applyFill="1" applyBorder="1" applyAlignment="1">
      <alignment horizontal="center" vertical="center" wrapText="1"/>
    </xf>
    <xf numFmtId="0" fontId="64" fillId="69" borderId="64" xfId="0" applyFont="1" applyFill="1" applyBorder="1" applyAlignment="1">
      <alignment horizontal="center" vertical="center" wrapText="1"/>
    </xf>
    <xf numFmtId="0" fontId="64" fillId="2" borderId="17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center" vertical="center" wrapText="1"/>
    </xf>
    <xf numFmtId="0" fontId="64" fillId="46" borderId="20" xfId="0" applyFont="1" applyFill="1" applyBorder="1" applyAlignment="1">
      <alignment horizontal="center" vertical="center" wrapText="1"/>
    </xf>
    <xf numFmtId="0" fontId="20" fillId="2" borderId="20" xfId="0" applyFont="1" applyFill="1" applyBorder="1" applyAlignment="1">
      <alignment horizontal="right" vertical="center"/>
    </xf>
    <xf numFmtId="0" fontId="20" fillId="2" borderId="18" xfId="0" applyFont="1" applyFill="1" applyBorder="1" applyAlignment="1">
      <alignment horizontal="right" vertical="center"/>
    </xf>
    <xf numFmtId="0" fontId="20" fillId="2" borderId="17" xfId="0" applyFont="1" applyFill="1" applyBorder="1" applyAlignment="1">
      <alignment horizontal="center" vertical="center" wrapText="1"/>
    </xf>
    <xf numFmtId="0" fontId="58" fillId="46" borderId="20" xfId="0" applyFont="1" applyFill="1" applyBorder="1" applyAlignment="1">
      <alignment horizontal="right" vertical="center"/>
    </xf>
    <xf numFmtId="0" fontId="64" fillId="2" borderId="20" xfId="0" applyFont="1" applyFill="1" applyBorder="1" applyAlignment="1">
      <alignment horizontal="center" vertical="center" wrapText="1"/>
    </xf>
    <xf numFmtId="0" fontId="64" fillId="45" borderId="17" xfId="0" applyFont="1" applyFill="1" applyBorder="1" applyAlignment="1">
      <alignment horizontal="center" vertical="center" wrapText="1"/>
    </xf>
    <xf numFmtId="0" fontId="20" fillId="45" borderId="20" xfId="0" applyFont="1" applyFill="1" applyBorder="1" applyAlignment="1">
      <alignment horizontal="center" vertical="center" wrapText="1"/>
    </xf>
    <xf numFmtId="0" fontId="64" fillId="47" borderId="20" xfId="0" applyFont="1" applyFill="1" applyBorder="1" applyAlignment="1">
      <alignment horizontal="center" vertical="center" wrapText="1"/>
    </xf>
    <xf numFmtId="0" fontId="20" fillId="45" borderId="20" xfId="0" applyFont="1" applyFill="1" applyBorder="1" applyAlignment="1">
      <alignment horizontal="right" vertical="center"/>
    </xf>
    <xf numFmtId="0" fontId="20" fillId="45" borderId="18" xfId="0" applyFont="1" applyFill="1" applyBorder="1" applyAlignment="1">
      <alignment horizontal="right" vertical="center"/>
    </xf>
    <xf numFmtId="0" fontId="20" fillId="45" borderId="17" xfId="0" applyFont="1" applyFill="1" applyBorder="1" applyAlignment="1">
      <alignment horizontal="center" vertical="center" wrapText="1"/>
    </xf>
    <xf numFmtId="0" fontId="58" fillId="47" borderId="20" xfId="0" applyFont="1" applyFill="1" applyBorder="1" applyAlignment="1">
      <alignment horizontal="right" vertical="center"/>
    </xf>
    <xf numFmtId="0" fontId="64" fillId="3" borderId="17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center" vertical="center" wrapText="1"/>
    </xf>
    <xf numFmtId="0" fontId="64" fillId="48" borderId="20" xfId="0" applyFont="1" applyFill="1" applyBorder="1" applyAlignment="1">
      <alignment horizontal="center" vertical="center" wrapText="1"/>
    </xf>
    <xf numFmtId="0" fontId="20" fillId="3" borderId="20" xfId="0" applyFont="1" applyFill="1" applyBorder="1" applyAlignment="1">
      <alignment horizontal="right" vertical="center"/>
    </xf>
    <xf numFmtId="0" fontId="20" fillId="3" borderId="18" xfId="0" applyFont="1" applyFill="1" applyBorder="1" applyAlignment="1">
      <alignment horizontal="right" vertical="center"/>
    </xf>
    <xf numFmtId="0" fontId="20" fillId="3" borderId="17" xfId="0" applyFont="1" applyFill="1" applyBorder="1" applyAlignment="1">
      <alignment horizontal="center" vertical="center" wrapText="1"/>
    </xf>
    <xf numFmtId="0" fontId="58" fillId="48" borderId="20" xfId="0" applyFont="1" applyFill="1" applyBorder="1" applyAlignment="1">
      <alignment horizontal="right" vertical="center"/>
    </xf>
    <xf numFmtId="0" fontId="20" fillId="45" borderId="26" xfId="0" applyFont="1" applyFill="1" applyBorder="1" applyAlignment="1">
      <alignment horizontal="center" vertical="center" wrapText="1"/>
    </xf>
    <xf numFmtId="0" fontId="58" fillId="47" borderId="20" xfId="0" applyFont="1" applyFill="1" applyBorder="1" applyAlignment="1">
      <alignment horizontal="center" vertical="center" wrapText="1"/>
    </xf>
    <xf numFmtId="0" fontId="64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center" vertical="center" wrapText="1"/>
    </xf>
    <xf numFmtId="0" fontId="64" fillId="46" borderId="73" xfId="0" applyFont="1" applyFill="1" applyBorder="1" applyAlignment="1">
      <alignment horizontal="center" vertical="center" wrapText="1"/>
    </xf>
    <xf numFmtId="0" fontId="20" fillId="2" borderId="73" xfId="0" applyFont="1" applyFill="1" applyBorder="1" applyAlignment="1">
      <alignment horizontal="right" vertical="center"/>
    </xf>
    <xf numFmtId="0" fontId="20" fillId="2" borderId="64" xfId="0" applyFont="1" applyFill="1" applyBorder="1" applyAlignment="1">
      <alignment horizontal="right" vertical="center"/>
    </xf>
    <xf numFmtId="0" fontId="64" fillId="46" borderId="23" xfId="0" applyFont="1" applyFill="1" applyBorder="1" applyAlignment="1">
      <alignment horizontal="center" vertical="center" wrapText="1"/>
    </xf>
    <xf numFmtId="0" fontId="58" fillId="46" borderId="23" xfId="0" applyFont="1" applyFill="1" applyBorder="1" applyAlignment="1">
      <alignment horizontal="right" vertical="center"/>
    </xf>
    <xf numFmtId="0" fontId="58" fillId="46" borderId="63" xfId="0" applyFont="1" applyFill="1" applyBorder="1" applyAlignment="1">
      <alignment horizontal="right" vertical="center"/>
    </xf>
    <xf numFmtId="0" fontId="20" fillId="2" borderId="63" xfId="0" applyFont="1" applyFill="1" applyBorder="1" applyAlignment="1">
      <alignment horizontal="right" vertical="center"/>
    </xf>
    <xf numFmtId="0" fontId="20" fillId="2" borderId="59" xfId="0" applyFont="1" applyFill="1" applyBorder="1" applyAlignment="1">
      <alignment horizontal="right" vertical="center"/>
    </xf>
    <xf numFmtId="0" fontId="20" fillId="2" borderId="64" xfId="0" applyFont="1" applyFill="1" applyBorder="1" applyAlignment="1">
      <alignment horizontal="center" vertical="center" wrapText="1"/>
    </xf>
    <xf numFmtId="0" fontId="20" fillId="2" borderId="63" xfId="0" applyFont="1" applyFill="1" applyBorder="1" applyAlignment="1">
      <alignment horizontal="center" vertical="center" wrapText="1"/>
    </xf>
    <xf numFmtId="0" fontId="58" fillId="46" borderId="73" xfId="0" applyFont="1" applyFill="1" applyBorder="1" applyAlignment="1">
      <alignment horizontal="center" vertical="center" wrapText="1"/>
    </xf>
    <xf numFmtId="0" fontId="58" fillId="46" borderId="73" xfId="0" applyFont="1" applyFill="1" applyBorder="1" applyAlignment="1">
      <alignment horizontal="right" vertical="center"/>
    </xf>
    <xf numFmtId="0" fontId="20" fillId="2" borderId="22" xfId="0" applyFont="1" applyFill="1" applyBorder="1" applyAlignment="1">
      <alignment horizontal="center" vertical="center" wrapText="1"/>
    </xf>
    <xf numFmtId="0" fontId="20" fillId="2" borderId="23" xfId="0" applyFont="1" applyFill="1" applyBorder="1" applyAlignment="1">
      <alignment horizontal="right" vertical="center"/>
    </xf>
    <xf numFmtId="0" fontId="91" fillId="0" borderId="0" xfId="0" applyFont="1" applyAlignment="1">
      <alignment horizontal="center" vertical="center"/>
    </xf>
    <xf numFmtId="0" fontId="64" fillId="34" borderId="17" xfId="0" applyFont="1" applyFill="1" applyBorder="1" applyAlignment="1">
      <alignment horizontal="center" vertical="center" wrapText="1"/>
    </xf>
    <xf numFmtId="0" fontId="64" fillId="51" borderId="20" xfId="0" applyFont="1" applyFill="1" applyBorder="1" applyAlignment="1">
      <alignment horizontal="center" vertical="center" wrapText="1"/>
    </xf>
    <xf numFmtId="0" fontId="20" fillId="34" borderId="62" xfId="0" applyFont="1" applyFill="1" applyBorder="1" applyAlignment="1">
      <alignment horizontal="center" vertical="center" wrapText="1"/>
    </xf>
    <xf numFmtId="0" fontId="64" fillId="34" borderId="20" xfId="0" applyFont="1" applyFill="1" applyBorder="1" applyAlignment="1">
      <alignment horizontal="center" vertical="center" wrapText="1"/>
    </xf>
    <xf numFmtId="0" fontId="20" fillId="34" borderId="20" xfId="0" applyFont="1" applyFill="1" applyBorder="1" applyAlignment="1">
      <alignment horizontal="center" vertical="center" wrapText="1"/>
    </xf>
    <xf numFmtId="0" fontId="20" fillId="34" borderId="18" xfId="0" applyFont="1" applyFill="1" applyBorder="1" applyAlignment="1">
      <alignment horizontal="center" vertical="center" wrapText="1"/>
    </xf>
    <xf numFmtId="0" fontId="20" fillId="34" borderId="19" xfId="0" applyFont="1" applyFill="1" applyBorder="1" applyAlignment="1">
      <alignment horizontal="center" vertical="center" wrapText="1"/>
    </xf>
    <xf numFmtId="0" fontId="64" fillId="34" borderId="18" xfId="0" applyFont="1" applyFill="1" applyBorder="1" applyAlignment="1">
      <alignment horizontal="center" vertical="center" wrapText="1"/>
    </xf>
    <xf numFmtId="0" fontId="20" fillId="34" borderId="17" xfId="0" applyFont="1" applyFill="1" applyBorder="1" applyAlignment="1">
      <alignment horizontal="center" vertical="center" wrapText="1"/>
    </xf>
    <xf numFmtId="0" fontId="64" fillId="24" borderId="19" xfId="0" applyFont="1" applyFill="1" applyBorder="1" applyAlignment="1">
      <alignment horizontal="center" vertical="center" wrapText="1"/>
    </xf>
    <xf numFmtId="0" fontId="20" fillId="24" borderId="20" xfId="0" applyFont="1" applyFill="1" applyBorder="1" applyAlignment="1">
      <alignment horizontal="center" vertical="center" wrapText="1"/>
    </xf>
    <xf numFmtId="0" fontId="64" fillId="52" borderId="20" xfId="0" applyFont="1" applyFill="1" applyBorder="1" applyAlignment="1">
      <alignment horizontal="center" vertical="center" wrapText="1"/>
    </xf>
    <xf numFmtId="0" fontId="20" fillId="24" borderId="62" xfId="0" applyFont="1" applyFill="1" applyBorder="1" applyAlignment="1">
      <alignment horizontal="center" vertical="center" wrapText="1"/>
    </xf>
    <xf numFmtId="0" fontId="64" fillId="24" borderId="20" xfId="0" applyFont="1" applyFill="1" applyBorder="1" applyAlignment="1">
      <alignment horizontal="center" vertical="center" wrapText="1"/>
    </xf>
    <xf numFmtId="0" fontId="20" fillId="24" borderId="18" xfId="0" applyFont="1" applyFill="1" applyBorder="1" applyAlignment="1">
      <alignment horizontal="center" vertical="center" wrapText="1"/>
    </xf>
    <xf numFmtId="0" fontId="58" fillId="52" borderId="17" xfId="0" applyFont="1" applyFill="1" applyBorder="1" applyAlignment="1">
      <alignment horizontal="center" vertical="center" wrapText="1"/>
    </xf>
    <xf numFmtId="0" fontId="20" fillId="24" borderId="19" xfId="0" applyFont="1" applyFill="1" applyBorder="1" applyAlignment="1">
      <alignment horizontal="center" vertical="center" wrapText="1"/>
    </xf>
    <xf numFmtId="0" fontId="64" fillId="53" borderId="20" xfId="0" applyFont="1" applyFill="1" applyBorder="1" applyAlignment="1">
      <alignment horizontal="center" vertical="center" wrapText="1"/>
    </xf>
    <xf numFmtId="0" fontId="64" fillId="70" borderId="20" xfId="0" applyFont="1" applyFill="1" applyBorder="1" applyAlignment="1">
      <alignment horizontal="center" vertical="center" wrapText="1"/>
    </xf>
    <xf numFmtId="0" fontId="64" fillId="70" borderId="62" xfId="0" applyFont="1" applyFill="1" applyBorder="1" applyAlignment="1">
      <alignment horizontal="center" vertical="center" wrapText="1"/>
    </xf>
    <xf numFmtId="0" fontId="20" fillId="24" borderId="17" xfId="0" applyFont="1" applyFill="1" applyBorder="1" applyAlignment="1">
      <alignment horizontal="center" vertical="center" wrapText="1"/>
    </xf>
    <xf numFmtId="0" fontId="64" fillId="34" borderId="73" xfId="0" applyFont="1" applyFill="1" applyBorder="1" applyAlignment="1">
      <alignment horizontal="center" vertical="center" wrapText="1"/>
    </xf>
    <xf numFmtId="0" fontId="20" fillId="34" borderId="23" xfId="0" applyFont="1" applyFill="1" applyBorder="1" applyAlignment="1">
      <alignment horizontal="center" vertical="center" wrapText="1"/>
    </xf>
    <xf numFmtId="0" fontId="64" fillId="51" borderId="23" xfId="0" applyFont="1" applyFill="1" applyBorder="1" applyAlignment="1">
      <alignment horizontal="center" vertical="center" wrapText="1"/>
    </xf>
    <xf numFmtId="0" fontId="20" fillId="34" borderId="63" xfId="0" applyFont="1" applyFill="1" applyBorder="1" applyAlignment="1">
      <alignment horizontal="center" vertical="center" wrapText="1"/>
    </xf>
    <xf numFmtId="0" fontId="20" fillId="34" borderId="73" xfId="0" applyFont="1" applyFill="1" applyBorder="1" applyAlignment="1">
      <alignment horizontal="center" vertical="center" wrapText="1"/>
    </xf>
    <xf numFmtId="0" fontId="64" fillId="51" borderId="73" xfId="0" applyFont="1" applyFill="1" applyBorder="1" applyAlignment="1">
      <alignment horizontal="center" vertical="center" wrapText="1"/>
    </xf>
    <xf numFmtId="0" fontId="20" fillId="34" borderId="64" xfId="0" applyFont="1" applyFill="1" applyBorder="1" applyAlignment="1">
      <alignment horizontal="center" vertical="center" wrapText="1"/>
    </xf>
    <xf numFmtId="0" fontId="64" fillId="51" borderId="63" xfId="0" applyFont="1" applyFill="1" applyBorder="1" applyAlignment="1">
      <alignment horizontal="center" vertical="center" wrapText="1"/>
    </xf>
    <xf numFmtId="0" fontId="20" fillId="34" borderId="59" xfId="0" applyFont="1" applyFill="1" applyBorder="1" applyAlignment="1">
      <alignment horizontal="center" vertical="center" wrapText="1"/>
    </xf>
    <xf numFmtId="0" fontId="20" fillId="22" borderId="34" xfId="2" applyFont="1" applyFill="1" applyBorder="1" applyAlignment="1">
      <alignment horizontal="center" vertical="center" wrapText="1"/>
    </xf>
    <xf numFmtId="0" fontId="20" fillId="21" borderId="46" xfId="2" applyFont="1" applyFill="1" applyBorder="1" applyAlignment="1">
      <alignment horizontal="center" vertical="center" wrapText="1"/>
    </xf>
    <xf numFmtId="0" fontId="20" fillId="22" borderId="0" xfId="2" applyFont="1" applyFill="1" applyAlignment="1">
      <alignment horizontal="center" vertical="center" wrapText="1"/>
    </xf>
    <xf numFmtId="0" fontId="20" fillId="21" borderId="34" xfId="2" applyFont="1" applyFill="1" applyBorder="1" applyAlignment="1">
      <alignment horizontal="center" vertical="center" wrapText="1"/>
    </xf>
    <xf numFmtId="0" fontId="29" fillId="39" borderId="49" xfId="2" applyFont="1" applyFill="1" applyBorder="1" applyAlignment="1">
      <alignment horizontal="center" vertical="center" wrapText="1"/>
    </xf>
    <xf numFmtId="0" fontId="20" fillId="17" borderId="46" xfId="2" applyFont="1" applyFill="1" applyBorder="1" applyAlignment="1">
      <alignment horizontal="center" vertical="center" wrapText="1"/>
    </xf>
    <xf numFmtId="0" fontId="20" fillId="18" borderId="34" xfId="2" applyFont="1" applyFill="1" applyBorder="1" applyAlignment="1">
      <alignment horizontal="center" vertical="center" wrapText="1"/>
    </xf>
    <xf numFmtId="0" fontId="69" fillId="80" borderId="67" xfId="2" applyFont="1" applyFill="1" applyBorder="1" applyAlignment="1">
      <alignment horizontal="center" vertical="center" wrapText="1"/>
    </xf>
    <xf numFmtId="0" fontId="92" fillId="2" borderId="3" xfId="0" applyFont="1" applyFill="1" applyBorder="1" applyAlignment="1">
      <alignment horizontal="center" vertical="center" wrapText="1"/>
    </xf>
    <xf numFmtId="0" fontId="92" fillId="5" borderId="4" xfId="0" applyFont="1" applyFill="1" applyBorder="1" applyAlignment="1">
      <alignment horizontal="center" vertical="center" wrapText="1"/>
    </xf>
    <xf numFmtId="0" fontId="79" fillId="54" borderId="71" xfId="2" applyFont="1" applyFill="1" applyBorder="1" applyAlignment="1">
      <alignment horizontal="center" vertical="center" wrapText="1"/>
    </xf>
    <xf numFmtId="0" fontId="64" fillId="51" borderId="121" xfId="2" applyFont="1" applyFill="1" applyBorder="1" applyAlignment="1">
      <alignment horizontal="center" vertical="center" wrapText="1"/>
    </xf>
    <xf numFmtId="0" fontId="80" fillId="52" borderId="71" xfId="2" applyFont="1" applyFill="1" applyBorder="1" applyAlignment="1">
      <alignment horizontal="center" vertical="center" wrapText="1"/>
    </xf>
    <xf numFmtId="0" fontId="80" fillId="51" borderId="121" xfId="2" applyFont="1" applyFill="1" applyBorder="1" applyAlignment="1">
      <alignment horizontal="center" vertical="center" wrapText="1"/>
    </xf>
    <xf numFmtId="0" fontId="79" fillId="17" borderId="34" xfId="2" applyFont="1" applyFill="1" applyBorder="1" applyAlignment="1">
      <alignment horizontal="center" vertical="center" wrapText="1"/>
    </xf>
    <xf numFmtId="0" fontId="80" fillId="17" borderId="34" xfId="2" applyFont="1" applyFill="1" applyBorder="1" applyAlignment="1">
      <alignment horizontal="center" vertical="center" wrapText="1"/>
    </xf>
    <xf numFmtId="0" fontId="64" fillId="76" borderId="34" xfId="2" applyFont="1" applyFill="1" applyBorder="1" applyAlignment="1">
      <alignment horizontal="center" vertical="center" wrapText="1"/>
    </xf>
    <xf numFmtId="0" fontId="79" fillId="77" borderId="46" xfId="2" applyFont="1" applyFill="1" applyBorder="1" applyAlignment="1">
      <alignment horizontal="center" vertical="center" wrapText="1"/>
    </xf>
    <xf numFmtId="0" fontId="80" fillId="77" borderId="34" xfId="2" applyFont="1" applyFill="1" applyBorder="1" applyAlignment="1">
      <alignment horizontal="center" vertical="center" wrapText="1"/>
    </xf>
    <xf numFmtId="0" fontId="93" fillId="42" borderId="3" xfId="0" applyFont="1" applyFill="1" applyBorder="1" applyAlignment="1">
      <alignment horizontal="center" vertical="center" wrapText="1"/>
    </xf>
    <xf numFmtId="0" fontId="38" fillId="5" borderId="3" xfId="0" applyFont="1" applyFill="1" applyBorder="1" applyAlignment="1">
      <alignment horizontal="center" vertical="center" wrapText="1"/>
    </xf>
    <xf numFmtId="0" fontId="95" fillId="6" borderId="20" xfId="0" applyFont="1" applyFill="1" applyBorder="1" applyAlignment="1">
      <alignment horizontal="center" vertical="center" wrapText="1"/>
    </xf>
    <xf numFmtId="0" fontId="80" fillId="6" borderId="20" xfId="0" applyFont="1" applyFill="1" applyBorder="1" applyAlignment="1">
      <alignment horizontal="center" vertical="center" wrapText="1"/>
    </xf>
    <xf numFmtId="0" fontId="95" fillId="4" borderId="20" xfId="0" applyFont="1" applyFill="1" applyBorder="1" applyAlignment="1">
      <alignment horizontal="center" vertical="center" wrapText="1"/>
    </xf>
    <xf numFmtId="0" fontId="80" fillId="4" borderId="19" xfId="0" applyFont="1" applyFill="1" applyBorder="1" applyAlignment="1">
      <alignment horizontal="center" vertical="center" wrapText="1"/>
    </xf>
    <xf numFmtId="0" fontId="95" fillId="9" borderId="20" xfId="0" applyFont="1" applyFill="1" applyBorder="1" applyAlignment="1">
      <alignment horizontal="center" vertical="center" wrapText="1"/>
    </xf>
    <xf numFmtId="0" fontId="80" fillId="9" borderId="20" xfId="0" applyFont="1" applyFill="1" applyBorder="1" applyAlignment="1">
      <alignment horizontal="center" vertical="center" wrapText="1"/>
    </xf>
    <xf numFmtId="0" fontId="95" fillId="10" borderId="20" xfId="0" applyFont="1" applyFill="1" applyBorder="1" applyAlignment="1">
      <alignment horizontal="center" vertical="center" wrapText="1"/>
    </xf>
    <xf numFmtId="0" fontId="80" fillId="10" borderId="20" xfId="0" applyFont="1" applyFill="1" applyBorder="1" applyAlignment="1">
      <alignment horizontal="center" vertical="center" wrapText="1"/>
    </xf>
    <xf numFmtId="0" fontId="80" fillId="9" borderId="63" xfId="0" applyFont="1" applyFill="1" applyBorder="1" applyAlignment="1">
      <alignment horizontal="center" vertical="center" wrapText="1"/>
    </xf>
    <xf numFmtId="0" fontId="95" fillId="24" borderId="18" xfId="0" applyFont="1" applyFill="1" applyBorder="1" applyAlignment="1">
      <alignment horizontal="center" vertical="center" wrapText="1"/>
    </xf>
    <xf numFmtId="0" fontId="80" fillId="24" borderId="18" xfId="0" applyFont="1" applyFill="1" applyBorder="1" applyAlignment="1">
      <alignment horizontal="center" vertical="center" wrapText="1"/>
    </xf>
    <xf numFmtId="0" fontId="95" fillId="24" borderId="20" xfId="0" applyFont="1" applyFill="1" applyBorder="1" applyAlignment="1">
      <alignment horizontal="center" vertical="center" wrapText="1"/>
    </xf>
    <xf numFmtId="0" fontId="80" fillId="24" borderId="20" xfId="0" applyFont="1" applyFill="1" applyBorder="1" applyAlignment="1">
      <alignment horizontal="center" vertical="center" wrapText="1"/>
    </xf>
    <xf numFmtId="0" fontId="95" fillId="34" borderId="20" xfId="0" applyFont="1" applyFill="1" applyBorder="1" applyAlignment="1">
      <alignment horizontal="center" vertical="center" wrapText="1"/>
    </xf>
    <xf numFmtId="0" fontId="80" fillId="34" borderId="23" xfId="0" applyFont="1" applyFill="1" applyBorder="1" applyAlignment="1">
      <alignment horizontal="center" vertical="center" wrapText="1"/>
    </xf>
    <xf numFmtId="0" fontId="80" fillId="34" borderId="20" xfId="0" applyFont="1" applyFill="1" applyBorder="1" applyAlignment="1">
      <alignment horizontal="center" vertical="center" wrapText="1"/>
    </xf>
    <xf numFmtId="0" fontId="95" fillId="34" borderId="17" xfId="0" applyFont="1" applyFill="1" applyBorder="1" applyAlignment="1">
      <alignment horizontal="center" vertical="center" wrapText="1"/>
    </xf>
    <xf numFmtId="0" fontId="80" fillId="34" borderId="17" xfId="0" applyFont="1" applyFill="1" applyBorder="1" applyAlignment="1">
      <alignment horizontal="center" vertical="center" wrapText="1"/>
    </xf>
    <xf numFmtId="0" fontId="79" fillId="28" borderId="34" xfId="2" applyFont="1" applyFill="1" applyBorder="1" applyAlignment="1">
      <alignment horizontal="center" vertical="center" wrapText="1"/>
    </xf>
    <xf numFmtId="0" fontId="79" fillId="27" borderId="34" xfId="2" applyFont="1" applyFill="1" applyBorder="1" applyAlignment="1">
      <alignment horizontal="center" vertical="center" wrapText="1"/>
    </xf>
    <xf numFmtId="0" fontId="80" fillId="27" borderId="34" xfId="2" applyFont="1" applyFill="1" applyBorder="1" applyAlignment="1">
      <alignment horizontal="center" vertical="center" wrapText="1"/>
    </xf>
    <xf numFmtId="0" fontId="80" fillId="28" borderId="34" xfId="2" applyFont="1" applyFill="1" applyBorder="1" applyAlignment="1">
      <alignment horizontal="center" vertical="center" wrapText="1"/>
    </xf>
    <xf numFmtId="0" fontId="79" fillId="49" borderId="46" xfId="2" applyFont="1" applyFill="1" applyBorder="1" applyAlignment="1">
      <alignment horizontal="center" vertical="center" wrapText="1"/>
    </xf>
    <xf numFmtId="0" fontId="80" fillId="49" borderId="34" xfId="2" applyFont="1" applyFill="1" applyBorder="1" applyAlignment="1">
      <alignment horizontal="center" vertical="center" wrapText="1"/>
    </xf>
    <xf numFmtId="0" fontId="80" fillId="26" borderId="34" xfId="2" applyFont="1" applyFill="1" applyBorder="1" applyAlignment="1">
      <alignment horizontal="center" vertical="center" wrapText="1"/>
    </xf>
    <xf numFmtId="0" fontId="79" fillId="26" borderId="34" xfId="2" applyFont="1" applyFill="1" applyBorder="1" applyAlignment="1">
      <alignment horizontal="center" vertical="center" wrapText="1"/>
    </xf>
    <xf numFmtId="0" fontId="79" fillId="49" borderId="34" xfId="2" applyFont="1" applyFill="1" applyBorder="1" applyAlignment="1">
      <alignment horizontal="center" vertical="center" wrapText="1"/>
    </xf>
    <xf numFmtId="0" fontId="79" fillId="50" borderId="34" xfId="2" applyFont="1" applyFill="1" applyBorder="1" applyAlignment="1">
      <alignment horizontal="center" vertical="center" wrapText="1"/>
    </xf>
    <xf numFmtId="0" fontId="79" fillId="63" borderId="34" xfId="2" applyFont="1" applyFill="1" applyBorder="1" applyAlignment="1">
      <alignment horizontal="center" vertical="center" wrapText="1"/>
    </xf>
    <xf numFmtId="0" fontId="80" fillId="50" borderId="34" xfId="2" applyFont="1" applyFill="1" applyBorder="1" applyAlignment="1">
      <alignment horizontal="center" vertical="center" wrapText="1"/>
    </xf>
    <xf numFmtId="0" fontId="80" fillId="63" borderId="34" xfId="2" applyFont="1" applyFill="1" applyBorder="1" applyAlignment="1">
      <alignment horizontal="center" vertical="center" wrapText="1"/>
    </xf>
    <xf numFmtId="0" fontId="79" fillId="49" borderId="67" xfId="2" applyFont="1" applyFill="1" applyBorder="1" applyAlignment="1">
      <alignment horizontal="center" vertical="center" wrapText="1"/>
    </xf>
    <xf numFmtId="0" fontId="79" fillId="14" borderId="34" xfId="2" applyFont="1" applyFill="1" applyBorder="1" applyAlignment="1">
      <alignment horizontal="center" vertical="center" wrapText="1"/>
    </xf>
    <xf numFmtId="0" fontId="79" fillId="15" borderId="34" xfId="2" applyFont="1" applyFill="1" applyBorder="1" applyAlignment="1">
      <alignment horizontal="center" vertical="center" wrapText="1"/>
    </xf>
    <xf numFmtId="0" fontId="96" fillId="15" borderId="34" xfId="2" applyFont="1" applyFill="1" applyBorder="1" applyAlignment="1">
      <alignment horizontal="center" vertical="center" wrapText="1"/>
    </xf>
    <xf numFmtId="0" fontId="79" fillId="13" borderId="38" xfId="2" applyFont="1" applyFill="1" applyBorder="1" applyAlignment="1">
      <alignment horizontal="center" vertical="center" wrapText="1"/>
    </xf>
    <xf numFmtId="0" fontId="79" fillId="13" borderId="34" xfId="2" applyFont="1" applyFill="1" applyBorder="1" applyAlignment="1">
      <alignment horizontal="center" vertical="center" wrapText="1"/>
    </xf>
    <xf numFmtId="0" fontId="80" fillId="13" borderId="34" xfId="2" applyFont="1" applyFill="1" applyBorder="1" applyAlignment="1">
      <alignment horizontal="center" vertical="center" wrapText="1"/>
    </xf>
    <xf numFmtId="0" fontId="79" fillId="13" borderId="114" xfId="2" applyFont="1" applyFill="1" applyBorder="1" applyAlignment="1">
      <alignment horizontal="center" vertical="center" wrapText="1"/>
    </xf>
    <xf numFmtId="0" fontId="80" fillId="13" borderId="41" xfId="2" applyFont="1" applyFill="1" applyBorder="1" applyAlignment="1">
      <alignment horizontal="center" vertical="center" wrapText="1"/>
    </xf>
    <xf numFmtId="0" fontId="79" fillId="21" borderId="34" xfId="2" applyFont="1" applyFill="1" applyBorder="1" applyAlignment="1">
      <alignment horizontal="center" vertical="center" wrapText="1"/>
    </xf>
    <xf numFmtId="0" fontId="33" fillId="72" borderId="33" xfId="2" applyFont="1" applyFill="1" applyBorder="1" applyAlignment="1">
      <alignment horizontal="center" vertical="center" textRotation="180"/>
    </xf>
    <xf numFmtId="0" fontId="77" fillId="9" borderId="21" xfId="0" applyFont="1" applyFill="1" applyBorder="1" applyAlignment="1">
      <alignment horizontal="center" vertical="center" wrapText="1"/>
    </xf>
    <xf numFmtId="0" fontId="64" fillId="52" borderId="35" xfId="2" applyFont="1" applyFill="1" applyBorder="1" applyAlignment="1">
      <alignment horizontal="center" vertical="center" wrapText="1"/>
    </xf>
    <xf numFmtId="0" fontId="89" fillId="5" borderId="3" xfId="0" applyFont="1" applyFill="1" applyBorder="1" applyAlignment="1">
      <alignment horizontal="center" vertical="center" wrapText="1"/>
    </xf>
    <xf numFmtId="0" fontId="89" fillId="8" borderId="17" xfId="0" applyFont="1" applyFill="1" applyBorder="1" applyAlignment="1">
      <alignment horizontal="center" vertical="center" wrapText="1"/>
    </xf>
    <xf numFmtId="0" fontId="98" fillId="17" borderId="34" xfId="2" applyFont="1" applyFill="1" applyBorder="1" applyAlignment="1">
      <alignment horizontal="center" vertical="center" wrapText="1"/>
    </xf>
    <xf numFmtId="0" fontId="76" fillId="17" borderId="34" xfId="2" applyFont="1" applyFill="1" applyBorder="1" applyAlignment="1">
      <alignment horizontal="center" vertical="center" wrapText="1"/>
    </xf>
    <xf numFmtId="0" fontId="80" fillId="40" borderId="34" xfId="2" applyFont="1" applyFill="1" applyBorder="1" applyAlignment="1">
      <alignment horizontal="center" vertical="center" wrapText="1"/>
    </xf>
    <xf numFmtId="0" fontId="76" fillId="40" borderId="34" xfId="2" applyFont="1" applyFill="1" applyBorder="1" applyAlignment="1">
      <alignment horizontal="center" vertical="center" wrapText="1"/>
    </xf>
    <xf numFmtId="0" fontId="79" fillId="17" borderId="46" xfId="2" applyFont="1" applyFill="1" applyBorder="1" applyAlignment="1">
      <alignment horizontal="center" vertical="center" wrapText="1"/>
    </xf>
    <xf numFmtId="0" fontId="74" fillId="68" borderId="34" xfId="2" applyFont="1" applyFill="1" applyBorder="1" applyAlignment="1">
      <alignment horizontal="center" vertical="center" wrapText="1"/>
    </xf>
    <xf numFmtId="0" fontId="80" fillId="68" borderId="34" xfId="2" applyFont="1" applyFill="1" applyBorder="1" applyAlignment="1">
      <alignment horizontal="center" vertical="center" wrapText="1"/>
    </xf>
    <xf numFmtId="0" fontId="79" fillId="76" borderId="34" xfId="2" applyFont="1" applyFill="1" applyBorder="1" applyAlignment="1">
      <alignment horizontal="center" vertical="center" wrapText="1"/>
    </xf>
    <xf numFmtId="0" fontId="79" fillId="18" borderId="34" xfId="2" applyFont="1" applyFill="1" applyBorder="1" applyAlignment="1">
      <alignment horizontal="center" vertical="center" wrapText="1"/>
    </xf>
    <xf numFmtId="0" fontId="80" fillId="76" borderId="34" xfId="2" applyFont="1" applyFill="1" applyBorder="1" applyAlignment="1">
      <alignment horizontal="center" vertical="center" wrapText="1"/>
    </xf>
    <xf numFmtId="0" fontId="80" fillId="18" borderId="34" xfId="2" applyFont="1" applyFill="1" applyBorder="1" applyAlignment="1">
      <alignment horizontal="center" vertical="center" wrapText="1"/>
    </xf>
    <xf numFmtId="0" fontId="80" fillId="39" borderId="34" xfId="2" applyFont="1" applyFill="1" applyBorder="1" applyAlignment="1">
      <alignment horizontal="center" vertical="center" wrapText="1"/>
    </xf>
    <xf numFmtId="0" fontId="79" fillId="39" borderId="38" xfId="2" applyFont="1" applyFill="1" applyBorder="1" applyAlignment="1">
      <alignment horizontal="center" vertical="center" wrapText="1"/>
    </xf>
    <xf numFmtId="0" fontId="74" fillId="55" borderId="34" xfId="2" applyFont="1" applyFill="1" applyBorder="1" applyAlignment="1">
      <alignment horizontal="center" vertical="center" wrapText="1"/>
    </xf>
    <xf numFmtId="0" fontId="74" fillId="76" borderId="34" xfId="2" applyFont="1" applyFill="1" applyBorder="1" applyAlignment="1">
      <alignment horizontal="center" vertical="center" wrapText="1"/>
    </xf>
    <xf numFmtId="0" fontId="74" fillId="69" borderId="34" xfId="2" applyFont="1" applyFill="1" applyBorder="1" applyAlignment="1">
      <alignment horizontal="center" vertical="center" wrapText="1"/>
    </xf>
    <xf numFmtId="0" fontId="64" fillId="55" borderId="34" xfId="2" applyFont="1" applyFill="1" applyBorder="1" applyAlignment="1">
      <alignment horizontal="center" vertical="center" wrapText="1"/>
    </xf>
    <xf numFmtId="0" fontId="64" fillId="69" borderId="34" xfId="2" applyFont="1" applyFill="1" applyBorder="1" applyAlignment="1">
      <alignment horizontal="center" vertical="center" wrapText="1"/>
    </xf>
    <xf numFmtId="0" fontId="79" fillId="30" borderId="40" xfId="2" applyFont="1" applyFill="1" applyBorder="1" applyAlignment="1">
      <alignment horizontal="center" vertical="center" wrapText="1"/>
    </xf>
    <xf numFmtId="0" fontId="79" fillId="31" borderId="40" xfId="2" applyFont="1" applyFill="1" applyBorder="1" applyAlignment="1">
      <alignment horizontal="center" vertical="center" wrapText="1"/>
    </xf>
    <xf numFmtId="0" fontId="79" fillId="32" borderId="40" xfId="2" applyFont="1" applyFill="1" applyBorder="1" applyAlignment="1">
      <alignment horizontal="center" vertical="center" wrapText="1"/>
    </xf>
    <xf numFmtId="0" fontId="79" fillId="30" borderId="43" xfId="2" applyFont="1" applyFill="1" applyBorder="1" applyAlignment="1">
      <alignment horizontal="center" vertical="center" wrapText="1"/>
    </xf>
    <xf numFmtId="0" fontId="96" fillId="30" borderId="40" xfId="2" applyFont="1" applyFill="1" applyBorder="1" applyAlignment="1">
      <alignment horizontal="center" vertical="center" wrapText="1"/>
    </xf>
    <xf numFmtId="0" fontId="96" fillId="31" borderId="40" xfId="2" applyFont="1" applyFill="1" applyBorder="1" applyAlignment="1">
      <alignment horizontal="center" vertical="center" wrapText="1"/>
    </xf>
    <xf numFmtId="0" fontId="96" fillId="32" borderId="40" xfId="2" applyFont="1" applyFill="1" applyBorder="1" applyAlignment="1">
      <alignment horizontal="center" vertical="center" wrapText="1"/>
    </xf>
    <xf numFmtId="0" fontId="11" fillId="26" borderId="38" xfId="2" applyFont="1" applyFill="1" applyBorder="1" applyAlignment="1">
      <alignment vertical="center" wrapText="1"/>
    </xf>
    <xf numFmtId="0" fontId="36" fillId="26" borderId="38" xfId="2" applyFont="1" applyFill="1" applyBorder="1" applyAlignment="1">
      <alignment vertical="center" wrapText="1"/>
    </xf>
    <xf numFmtId="0" fontId="11" fillId="27" borderId="38" xfId="2" applyFont="1" applyFill="1" applyBorder="1" applyAlignment="1">
      <alignment vertical="center" wrapText="1"/>
    </xf>
    <xf numFmtId="0" fontId="36" fillId="27" borderId="38" xfId="2" applyFont="1" applyFill="1" applyBorder="1" applyAlignment="1">
      <alignment vertical="center" wrapText="1"/>
    </xf>
    <xf numFmtId="0" fontId="11" fillId="28" borderId="38" xfId="2" applyFont="1" applyFill="1" applyBorder="1" applyAlignment="1">
      <alignment vertical="center" wrapText="1"/>
    </xf>
    <xf numFmtId="0" fontId="36" fillId="28" borderId="38" xfId="2" applyFont="1" applyFill="1" applyBorder="1" applyAlignment="1">
      <alignment vertical="center" wrapText="1"/>
    </xf>
    <xf numFmtId="0" fontId="36" fillId="26" borderId="33" xfId="2" applyFont="1" applyFill="1" applyBorder="1" applyAlignment="1">
      <alignment vertical="center" wrapText="1"/>
    </xf>
    <xf numFmtId="0" fontId="73" fillId="29" borderId="68" xfId="2" applyFont="1" applyFill="1" applyBorder="1" applyAlignment="1">
      <alignment horizontal="center" vertical="center"/>
    </xf>
    <xf numFmtId="0" fontId="73" fillId="29" borderId="33" xfId="2" applyFont="1" applyFill="1" applyBorder="1" applyAlignment="1">
      <alignment horizontal="center" vertical="center"/>
    </xf>
    <xf numFmtId="0" fontId="73" fillId="12" borderId="68" xfId="2" applyFont="1" applyFill="1" applyBorder="1" applyAlignment="1">
      <alignment horizontal="center" vertical="center"/>
    </xf>
    <xf numFmtId="0" fontId="14" fillId="13" borderId="49" xfId="2" applyFont="1" applyFill="1" applyBorder="1" applyAlignment="1">
      <alignment horizontal="center" vertical="center" wrapText="1"/>
    </xf>
    <xf numFmtId="0" fontId="31" fillId="13" borderId="49" xfId="2" applyFont="1" applyFill="1" applyBorder="1" applyAlignment="1">
      <alignment horizontal="center" vertical="center" wrapText="1"/>
    </xf>
    <xf numFmtId="0" fontId="70" fillId="15" borderId="49" xfId="2" applyFont="1" applyFill="1" applyBorder="1" applyAlignment="1">
      <alignment horizontal="center" vertical="center" wrapText="1"/>
    </xf>
    <xf numFmtId="0" fontId="31" fillId="14" borderId="49" xfId="2" applyFont="1" applyFill="1" applyBorder="1" applyAlignment="1">
      <alignment horizontal="center" vertical="center" wrapText="1"/>
    </xf>
    <xf numFmtId="0" fontId="31" fillId="13" borderId="33" xfId="2" applyFont="1" applyFill="1" applyBorder="1" applyAlignment="1">
      <alignment horizontal="center" vertical="center" wrapText="1"/>
    </xf>
    <xf numFmtId="0" fontId="73" fillId="12" borderId="33" xfId="2" applyFont="1" applyFill="1" applyBorder="1" applyAlignment="1">
      <alignment horizontal="center" vertical="center"/>
    </xf>
    <xf numFmtId="0" fontId="72" fillId="72" borderId="68" xfId="2" applyFont="1" applyFill="1" applyBorder="1" applyAlignment="1">
      <alignment horizontal="center" vertical="center"/>
    </xf>
    <xf numFmtId="0" fontId="29" fillId="17" borderId="38" xfId="2" applyFont="1" applyFill="1" applyBorder="1" applyAlignment="1">
      <alignment horizontal="center" vertical="center" wrapText="1"/>
    </xf>
    <xf numFmtId="0" fontId="31" fillId="17" borderId="49" xfId="2" applyFont="1" applyFill="1" applyBorder="1" applyAlignment="1">
      <alignment horizontal="center" vertical="center" wrapText="1"/>
    </xf>
    <xf numFmtId="0" fontId="14" fillId="76" borderId="38" xfId="2" applyFont="1" applyFill="1" applyBorder="1" applyAlignment="1">
      <alignment horizontal="center" vertical="center" wrapText="1"/>
    </xf>
    <xf numFmtId="0" fontId="31" fillId="76" borderId="38" xfId="2" applyFont="1" applyFill="1" applyBorder="1" applyAlignment="1">
      <alignment horizontal="center" vertical="center" wrapText="1"/>
    </xf>
    <xf numFmtId="0" fontId="14" fillId="17" borderId="38" xfId="2" applyFont="1" applyFill="1" applyBorder="1" applyAlignment="1">
      <alignment horizontal="center" vertical="center" wrapText="1"/>
    </xf>
    <xf numFmtId="0" fontId="31" fillId="17" borderId="33" xfId="2" applyFont="1" applyFill="1" applyBorder="1" applyAlignment="1">
      <alignment horizontal="center" vertical="center" wrapText="1"/>
    </xf>
    <xf numFmtId="0" fontId="14" fillId="22" borderId="0" xfId="2" applyFont="1" applyFill="1" applyAlignment="1">
      <alignment horizontal="center" vertical="center" wrapText="1"/>
    </xf>
    <xf numFmtId="0" fontId="29" fillId="23" borderId="33" xfId="2" applyFont="1" applyFill="1" applyBorder="1" applyAlignment="1">
      <alignment horizontal="center" vertical="center" wrapText="1"/>
    </xf>
    <xf numFmtId="0" fontId="32" fillId="72" borderId="33" xfId="2" applyFont="1" applyFill="1" applyBorder="1" applyAlignment="1">
      <alignment horizontal="center" vertical="center"/>
    </xf>
    <xf numFmtId="0" fontId="96" fillId="30" borderId="49" xfId="2" applyFont="1" applyFill="1" applyBorder="1" applyAlignment="1">
      <alignment horizontal="center" vertical="center" wrapText="1"/>
    </xf>
    <xf numFmtId="0" fontId="79" fillId="30" borderId="49" xfId="2" applyFont="1" applyFill="1" applyBorder="1" applyAlignment="1">
      <alignment horizontal="center" vertical="center" wrapText="1"/>
    </xf>
    <xf numFmtId="0" fontId="79" fillId="31" borderId="49" xfId="2" applyFont="1" applyFill="1" applyBorder="1" applyAlignment="1">
      <alignment horizontal="center" vertical="center" wrapText="1"/>
    </xf>
    <xf numFmtId="0" fontId="79" fillId="32" borderId="49" xfId="2" applyFont="1" applyFill="1" applyBorder="1" applyAlignment="1">
      <alignment horizontal="center" vertical="center" wrapText="1"/>
    </xf>
    <xf numFmtId="0" fontId="79" fillId="30" borderId="33" xfId="2" applyFont="1" applyFill="1" applyBorder="1" applyAlignment="1">
      <alignment horizontal="center" vertical="center" wrapText="1"/>
    </xf>
    <xf numFmtId="0" fontId="79" fillId="31" borderId="34" xfId="2" applyFont="1" applyFill="1" applyBorder="1" applyAlignment="1">
      <alignment horizontal="center" vertical="center" wrapText="1"/>
    </xf>
    <xf numFmtId="0" fontId="79" fillId="32" borderId="38" xfId="2" applyFont="1" applyFill="1" applyBorder="1" applyAlignment="1">
      <alignment horizontal="center" vertical="center" wrapText="1"/>
    </xf>
    <xf numFmtId="0" fontId="96" fillId="32" borderId="34" xfId="2" applyFont="1" applyFill="1" applyBorder="1" applyAlignment="1">
      <alignment horizontal="center" vertical="center" wrapText="1"/>
    </xf>
    <xf numFmtId="0" fontId="80" fillId="31" borderId="34" xfId="2" applyFont="1" applyFill="1" applyBorder="1" applyAlignment="1">
      <alignment horizontal="center" vertical="center" wrapText="1"/>
    </xf>
    <xf numFmtId="0" fontId="12" fillId="52" borderId="38" xfId="2" applyFont="1" applyFill="1" applyBorder="1" applyAlignment="1">
      <alignment horizontal="center" vertical="center" wrapText="1"/>
    </xf>
    <xf numFmtId="0" fontId="96" fillId="32" borderId="49" xfId="2" applyFont="1" applyFill="1" applyBorder="1" applyAlignment="1">
      <alignment horizontal="center" vertical="center" wrapText="1"/>
    </xf>
    <xf numFmtId="0" fontId="72" fillId="12" borderId="33" xfId="2" applyFont="1" applyFill="1" applyBorder="1" applyAlignment="1">
      <alignment horizontal="center" vertical="center"/>
    </xf>
    <xf numFmtId="0" fontId="14" fillId="23" borderId="38" xfId="2" applyFont="1" applyFill="1" applyBorder="1" applyAlignment="1">
      <alignment horizontal="center" vertical="center" wrapText="1"/>
    </xf>
    <xf numFmtId="0" fontId="14" fillId="21" borderId="38" xfId="2" applyFont="1" applyFill="1" applyBorder="1" applyAlignment="1">
      <alignment horizontal="center" vertical="center" wrapText="1"/>
    </xf>
    <xf numFmtId="0" fontId="69" fillId="51" borderId="33" xfId="2" applyFont="1" applyFill="1" applyBorder="1" applyAlignment="1">
      <alignment horizontal="center" vertical="center" wrapText="1"/>
    </xf>
    <xf numFmtId="0" fontId="79" fillId="38" borderId="38" xfId="2" applyFont="1" applyFill="1" applyBorder="1" applyAlignment="1">
      <alignment horizontal="center" vertical="center" wrapText="1"/>
    </xf>
    <xf numFmtId="0" fontId="79" fillId="30" borderId="67" xfId="2" applyFont="1" applyFill="1" applyBorder="1" applyAlignment="1">
      <alignment horizontal="center" vertical="center" wrapText="1"/>
    </xf>
    <xf numFmtId="0" fontId="96" fillId="30" borderId="34" xfId="2" applyFont="1" applyFill="1" applyBorder="1" applyAlignment="1">
      <alignment horizontal="center" vertical="center" wrapText="1"/>
    </xf>
    <xf numFmtId="0" fontId="96" fillId="38" borderId="34" xfId="2" applyFont="1" applyFill="1" applyBorder="1" applyAlignment="1">
      <alignment horizontal="center" vertical="center" wrapText="1"/>
    </xf>
    <xf numFmtId="0" fontId="96" fillId="30" borderId="38" xfId="2" applyFont="1" applyFill="1" applyBorder="1" applyAlignment="1">
      <alignment horizontal="center" vertical="center" wrapText="1"/>
    </xf>
    <xf numFmtId="0" fontId="80" fillId="30" borderId="38" xfId="2" applyFont="1" applyFill="1" applyBorder="1" applyAlignment="1">
      <alignment horizontal="center" vertical="center" wrapText="1"/>
    </xf>
    <xf numFmtId="0" fontId="79" fillId="31" borderId="38" xfId="2" applyFont="1" applyFill="1" applyBorder="1" applyAlignment="1">
      <alignment horizontal="center" vertical="center" wrapText="1"/>
    </xf>
    <xf numFmtId="0" fontId="79" fillId="30" borderId="46" xfId="2" applyFont="1" applyFill="1" applyBorder="1" applyAlignment="1">
      <alignment horizontal="center" vertical="center" wrapText="1"/>
    </xf>
    <xf numFmtId="0" fontId="79" fillId="30" borderId="38" xfId="2" applyFont="1" applyFill="1" applyBorder="1" applyAlignment="1">
      <alignment horizontal="center" vertical="center" wrapText="1"/>
    </xf>
    <xf numFmtId="0" fontId="97" fillId="14" borderId="34" xfId="2" applyFont="1" applyFill="1" applyBorder="1" applyAlignment="1">
      <alignment horizontal="center" vertical="center" wrapText="1"/>
    </xf>
    <xf numFmtId="0" fontId="80" fillId="15" borderId="34" xfId="2" applyFont="1" applyFill="1" applyBorder="1" applyAlignment="1">
      <alignment horizontal="center" vertical="center" wrapText="1"/>
    </xf>
    <xf numFmtId="0" fontId="79" fillId="13" borderId="46" xfId="2" applyFont="1" applyFill="1" applyBorder="1" applyAlignment="1">
      <alignment horizontal="center" vertical="center" wrapText="1"/>
    </xf>
    <xf numFmtId="0" fontId="72" fillId="20" borderId="37" xfId="2" applyFont="1" applyFill="1" applyBorder="1" applyAlignment="1">
      <alignment horizontal="center" vertical="center"/>
    </xf>
    <xf numFmtId="0" fontId="72" fillId="20" borderId="130" xfId="2" applyFont="1" applyFill="1" applyBorder="1" applyAlignment="1">
      <alignment horizontal="center" vertical="center"/>
    </xf>
    <xf numFmtId="0" fontId="72" fillId="20" borderId="131" xfId="2" applyFont="1" applyFill="1" applyBorder="1" applyAlignment="1">
      <alignment horizontal="center" vertical="center"/>
    </xf>
    <xf numFmtId="0" fontId="72" fillId="72" borderId="70" xfId="2" applyFont="1" applyFill="1" applyBorder="1" applyAlignment="1">
      <alignment horizontal="center" vertical="center"/>
    </xf>
    <xf numFmtId="0" fontId="72" fillId="72" borderId="36" xfId="2" applyFont="1" applyFill="1" applyBorder="1" applyAlignment="1">
      <alignment horizontal="center" vertical="center"/>
    </xf>
    <xf numFmtId="0" fontId="72" fillId="72" borderId="37" xfId="2" applyFont="1" applyFill="1" applyBorder="1" applyAlignment="1">
      <alignment horizontal="center" vertical="center"/>
    </xf>
    <xf numFmtId="0" fontId="72" fillId="72" borderId="130" xfId="2" applyFont="1" applyFill="1" applyBorder="1" applyAlignment="1">
      <alignment horizontal="center" vertical="center"/>
    </xf>
    <xf numFmtId="0" fontId="72" fillId="72" borderId="0" xfId="2" applyFont="1" applyFill="1" applyAlignment="1">
      <alignment horizontal="center" vertical="center"/>
    </xf>
    <xf numFmtId="0" fontId="73" fillId="12" borderId="36" xfId="2" applyFont="1" applyFill="1" applyBorder="1" applyAlignment="1">
      <alignment horizontal="center" vertical="center"/>
    </xf>
    <xf numFmtId="0" fontId="73" fillId="12" borderId="37" xfId="2" applyFont="1" applyFill="1" applyBorder="1" applyAlignment="1">
      <alignment horizontal="center" vertical="center"/>
    </xf>
    <xf numFmtId="0" fontId="73" fillId="29" borderId="36" xfId="2" applyFont="1" applyFill="1" applyBorder="1" applyAlignment="1">
      <alignment horizontal="center" vertical="center"/>
    </xf>
    <xf numFmtId="0" fontId="73" fillId="29" borderId="37" xfId="2" applyFont="1" applyFill="1" applyBorder="1" applyAlignment="1">
      <alignment horizontal="center" vertical="center"/>
    </xf>
    <xf numFmtId="0" fontId="73" fillId="29" borderId="70" xfId="2" applyFont="1" applyFill="1" applyBorder="1" applyAlignment="1">
      <alignment horizontal="center" vertical="center"/>
    </xf>
    <xf numFmtId="0" fontId="73" fillId="25" borderId="32" xfId="2" applyFont="1" applyFill="1" applyBorder="1" applyAlignment="1">
      <alignment horizontal="center" vertical="center"/>
    </xf>
    <xf numFmtId="0" fontId="73" fillId="25" borderId="34" xfId="2" applyFont="1" applyFill="1" applyBorder="1" applyAlignment="1">
      <alignment horizontal="center" vertical="center"/>
    </xf>
    <xf numFmtId="0" fontId="73" fillId="25" borderId="40" xfId="2" applyFont="1" applyFill="1" applyBorder="1" applyAlignment="1">
      <alignment horizontal="center" vertical="center"/>
    </xf>
    <xf numFmtId="0" fontId="11" fillId="26" borderId="50" xfId="2" applyFont="1" applyFill="1" applyBorder="1" applyAlignment="1">
      <alignment vertical="center" wrapText="1"/>
    </xf>
    <xf numFmtId="0" fontId="36" fillId="26" borderId="50" xfId="2" applyFont="1" applyFill="1" applyBorder="1" applyAlignment="1">
      <alignment vertical="center" wrapText="1"/>
    </xf>
    <xf numFmtId="0" fontId="11" fillId="27" borderId="50" xfId="2" applyFont="1" applyFill="1" applyBorder="1" applyAlignment="1">
      <alignment horizontal="left" vertical="center" wrapText="1"/>
    </xf>
    <xf numFmtId="0" fontId="36" fillId="27" borderId="50" xfId="2" applyFont="1" applyFill="1" applyBorder="1" applyAlignment="1">
      <alignment horizontal="left" vertical="center" wrapText="1"/>
    </xf>
    <xf numFmtId="0" fontId="11" fillId="28" borderId="50" xfId="2" applyFont="1" applyFill="1" applyBorder="1" applyAlignment="1">
      <alignment vertical="center" wrapText="1"/>
    </xf>
    <xf numFmtId="0" fontId="36" fillId="28" borderId="50" xfId="2" applyFont="1" applyFill="1" applyBorder="1" applyAlignment="1">
      <alignment vertical="center" wrapText="1"/>
    </xf>
    <xf numFmtId="0" fontId="11" fillId="27" borderId="50" xfId="2" applyFont="1" applyFill="1" applyBorder="1" applyAlignment="1">
      <alignment vertical="center" wrapText="1"/>
    </xf>
    <xf numFmtId="0" fontId="36" fillId="27" borderId="50" xfId="2" applyFont="1" applyFill="1" applyBorder="1" applyAlignment="1">
      <alignment vertical="center" wrapText="1"/>
    </xf>
    <xf numFmtId="0" fontId="36" fillId="26" borderId="39" xfId="2" applyFont="1" applyFill="1" applyBorder="1" applyAlignment="1">
      <alignment vertical="center" wrapText="1"/>
    </xf>
    <xf numFmtId="0" fontId="36" fillId="26" borderId="46" xfId="2" applyFont="1" applyFill="1" applyBorder="1" applyAlignment="1">
      <alignment vertical="center" wrapText="1"/>
    </xf>
    <xf numFmtId="0" fontId="11" fillId="26" borderId="49" xfId="2" applyFont="1" applyFill="1" applyBorder="1" applyAlignment="1">
      <alignment vertical="center" wrapText="1"/>
    </xf>
    <xf numFmtId="0" fontId="36" fillId="26" borderId="49" xfId="2" applyFont="1" applyFill="1" applyBorder="1" applyAlignment="1">
      <alignment vertical="center" wrapText="1"/>
    </xf>
    <xf numFmtId="0" fontId="11" fillId="27" borderId="49" xfId="2" applyFont="1" applyFill="1" applyBorder="1" applyAlignment="1">
      <alignment vertical="center" wrapText="1"/>
    </xf>
    <xf numFmtId="0" fontId="36" fillId="27" borderId="49" xfId="2" applyFont="1" applyFill="1" applyBorder="1" applyAlignment="1">
      <alignment vertical="center" wrapText="1"/>
    </xf>
    <xf numFmtId="0" fontId="11" fillId="28" borderId="49" xfId="2" applyFont="1" applyFill="1" applyBorder="1" applyAlignment="1">
      <alignment vertical="center" wrapText="1"/>
    </xf>
    <xf numFmtId="0" fontId="36" fillId="28" borderId="49" xfId="2" applyFont="1" applyFill="1" applyBorder="1" applyAlignment="1">
      <alignment vertical="center" wrapText="1"/>
    </xf>
    <xf numFmtId="0" fontId="50" fillId="26" borderId="32" xfId="2" applyFont="1" applyFill="1" applyBorder="1" applyAlignment="1">
      <alignment horizontal="center" vertical="center" wrapText="1"/>
    </xf>
    <xf numFmtId="0" fontId="36" fillId="26" borderId="32" xfId="2" applyFont="1" applyFill="1" applyBorder="1" applyAlignment="1">
      <alignment horizontal="center" vertical="center" wrapText="1"/>
    </xf>
    <xf numFmtId="0" fontId="50" fillId="27" borderId="32" xfId="2" applyFont="1" applyFill="1" applyBorder="1" applyAlignment="1">
      <alignment horizontal="center" vertical="center" wrapText="1"/>
    </xf>
    <xf numFmtId="0" fontId="36" fillId="27" borderId="32" xfId="2" applyFont="1" applyFill="1" applyBorder="1" applyAlignment="1">
      <alignment horizontal="center" vertical="center" wrapText="1"/>
    </xf>
    <xf numFmtId="0" fontId="11" fillId="28" borderId="32" xfId="2" applyFont="1" applyFill="1" applyBorder="1" applyAlignment="1">
      <alignment horizontal="center" vertical="center" wrapText="1"/>
    </xf>
    <xf numFmtId="0" fontId="36" fillId="28" borderId="32" xfId="2" applyFont="1" applyFill="1" applyBorder="1" applyAlignment="1">
      <alignment horizontal="center" vertical="center" wrapText="1"/>
    </xf>
    <xf numFmtId="0" fontId="11" fillId="26" borderId="32" xfId="2" applyFont="1" applyFill="1" applyBorder="1" applyAlignment="1">
      <alignment horizontal="center" vertical="center" wrapText="1"/>
    </xf>
    <xf numFmtId="0" fontId="36" fillId="26" borderId="65" xfId="2" applyFont="1" applyFill="1" applyBorder="1" applyAlignment="1">
      <alignment horizontal="center" vertical="center" wrapText="1"/>
    </xf>
    <xf numFmtId="0" fontId="96" fillId="31" borderId="49" xfId="2" applyFont="1" applyFill="1" applyBorder="1" applyAlignment="1">
      <alignment horizontal="center" vertical="center" wrapText="1"/>
    </xf>
    <xf numFmtId="0" fontId="96" fillId="31" borderId="34" xfId="2" applyFont="1" applyFill="1" applyBorder="1" applyAlignment="1">
      <alignment horizontal="center" vertical="center" wrapText="1"/>
    </xf>
    <xf numFmtId="0" fontId="12" fillId="30" borderId="32" xfId="2" applyFont="1" applyFill="1" applyBorder="1" applyAlignment="1">
      <alignment horizontal="center" vertical="center" wrapText="1"/>
    </xf>
    <xf numFmtId="0" fontId="69" fillId="30" borderId="32" xfId="2" applyFont="1" applyFill="1" applyBorder="1" applyAlignment="1">
      <alignment horizontal="center" vertical="center" wrapText="1"/>
    </xf>
    <xf numFmtId="0" fontId="12" fillId="31" borderId="32" xfId="2" applyFont="1" applyFill="1" applyBorder="1" applyAlignment="1">
      <alignment horizontal="center" vertical="center" wrapText="1"/>
    </xf>
    <xf numFmtId="0" fontId="69" fillId="31" borderId="32" xfId="2" applyFont="1" applyFill="1" applyBorder="1" applyAlignment="1">
      <alignment horizontal="center" vertical="center" wrapText="1"/>
    </xf>
    <xf numFmtId="0" fontId="64" fillId="32" borderId="32" xfId="2" applyFont="1" applyFill="1" applyBorder="1" applyAlignment="1">
      <alignment horizontal="center" vertical="center" wrapText="1"/>
    </xf>
    <xf numFmtId="0" fontId="69" fillId="32" borderId="32" xfId="2" applyFont="1" applyFill="1" applyBorder="1" applyAlignment="1">
      <alignment horizontal="center" vertical="center" wrapText="1"/>
    </xf>
    <xf numFmtId="0" fontId="69" fillId="30" borderId="65" xfId="2" applyFont="1" applyFill="1" applyBorder="1" applyAlignment="1">
      <alignment horizontal="center" vertical="center" wrapText="1"/>
    </xf>
    <xf numFmtId="0" fontId="96" fillId="30" borderId="50" xfId="2" applyFont="1" applyFill="1" applyBorder="1" applyAlignment="1">
      <alignment horizontal="center" vertical="center" wrapText="1"/>
    </xf>
    <xf numFmtId="0" fontId="79" fillId="30" borderId="50" xfId="2" applyFont="1" applyFill="1" applyBorder="1" applyAlignment="1">
      <alignment horizontal="center" vertical="center" wrapText="1"/>
    </xf>
    <xf numFmtId="0" fontId="96" fillId="31" borderId="50" xfId="2" applyFont="1" applyFill="1" applyBorder="1" applyAlignment="1">
      <alignment horizontal="center" vertical="center" wrapText="1"/>
    </xf>
    <xf numFmtId="0" fontId="79" fillId="31" borderId="50" xfId="2" applyFont="1" applyFill="1" applyBorder="1" applyAlignment="1">
      <alignment horizontal="center" vertical="center" wrapText="1"/>
    </xf>
    <xf numFmtId="0" fontId="96" fillId="32" borderId="50" xfId="2" applyFont="1" applyFill="1" applyBorder="1" applyAlignment="1">
      <alignment horizontal="center" vertical="center" wrapText="1"/>
    </xf>
    <xf numFmtId="0" fontId="79" fillId="32" borderId="50" xfId="2" applyFont="1" applyFill="1" applyBorder="1" applyAlignment="1">
      <alignment horizontal="center" vertical="center" wrapText="1"/>
    </xf>
    <xf numFmtId="0" fontId="79" fillId="30" borderId="39" xfId="2" applyFont="1" applyFill="1" applyBorder="1" applyAlignment="1">
      <alignment horizontal="center" vertical="center" wrapText="1"/>
    </xf>
    <xf numFmtId="0" fontId="14" fillId="32" borderId="34" xfId="2" applyFont="1" applyFill="1" applyBorder="1" applyAlignment="1">
      <alignment horizontal="left" vertical="center" wrapText="1"/>
    </xf>
    <xf numFmtId="0" fontId="31" fillId="32" borderId="34" xfId="2" applyFont="1" applyFill="1" applyBorder="1" applyAlignment="1">
      <alignment horizontal="left" vertical="center" wrapText="1"/>
    </xf>
    <xf numFmtId="0" fontId="73" fillId="29" borderId="133" xfId="2" applyFont="1" applyFill="1" applyBorder="1" applyAlignment="1">
      <alignment horizontal="center" vertical="center"/>
    </xf>
    <xf numFmtId="0" fontId="96" fillId="30" borderId="41" xfId="2" applyFont="1" applyFill="1" applyBorder="1" applyAlignment="1">
      <alignment horizontal="center" vertical="center" wrapText="1"/>
    </xf>
    <xf numFmtId="0" fontId="79" fillId="30" borderId="41" xfId="2" applyFont="1" applyFill="1" applyBorder="1" applyAlignment="1">
      <alignment horizontal="center" vertical="center" wrapText="1"/>
    </xf>
    <xf numFmtId="0" fontId="96" fillId="31" borderId="41" xfId="2" applyFont="1" applyFill="1" applyBorder="1" applyAlignment="1">
      <alignment horizontal="center" vertical="center" wrapText="1"/>
    </xf>
    <xf numFmtId="0" fontId="79" fillId="31" borderId="41" xfId="2" applyFont="1" applyFill="1" applyBorder="1" applyAlignment="1">
      <alignment horizontal="center" vertical="center" wrapText="1"/>
    </xf>
    <xf numFmtId="0" fontId="96" fillId="32" borderId="41" xfId="2" applyFont="1" applyFill="1" applyBorder="1" applyAlignment="1">
      <alignment horizontal="center" vertical="center" wrapText="1"/>
    </xf>
    <xf numFmtId="0" fontId="79" fillId="32" borderId="41" xfId="2" applyFont="1" applyFill="1" applyBorder="1" applyAlignment="1">
      <alignment horizontal="center" vertical="center" wrapText="1"/>
    </xf>
    <xf numFmtId="0" fontId="79" fillId="30" borderId="114" xfId="2" applyFont="1" applyFill="1" applyBorder="1" applyAlignment="1">
      <alignment horizontal="center" vertical="center" wrapText="1"/>
    </xf>
    <xf numFmtId="0" fontId="73" fillId="29" borderId="114" xfId="2" applyFont="1" applyFill="1" applyBorder="1" applyAlignment="1">
      <alignment horizontal="center" vertical="center"/>
    </xf>
    <xf numFmtId="0" fontId="73" fillId="29" borderId="132" xfId="2" applyFont="1" applyFill="1" applyBorder="1" applyAlignment="1">
      <alignment horizontal="center" vertical="center"/>
    </xf>
    <xf numFmtId="0" fontId="64" fillId="13" borderId="32" xfId="2" applyFont="1" applyFill="1" applyBorder="1" applyAlignment="1">
      <alignment horizontal="center" vertical="center" wrapText="1"/>
    </xf>
    <xf numFmtId="0" fontId="69" fillId="13" borderId="32" xfId="2" applyFont="1" applyFill="1" applyBorder="1" applyAlignment="1">
      <alignment horizontal="center" vertical="center" wrapText="1"/>
    </xf>
    <xf numFmtId="0" fontId="64" fillId="14" borderId="32" xfId="2" applyFont="1" applyFill="1" applyBorder="1" applyAlignment="1">
      <alignment horizontal="center" vertical="center" wrapText="1"/>
    </xf>
    <xf numFmtId="0" fontId="69" fillId="14" borderId="32" xfId="2" applyFont="1" applyFill="1" applyBorder="1" applyAlignment="1">
      <alignment horizontal="center" vertical="center" wrapText="1"/>
    </xf>
    <xf numFmtId="0" fontId="64" fillId="15" borderId="32" xfId="2" applyFont="1" applyFill="1" applyBorder="1" applyAlignment="1">
      <alignment horizontal="center" vertical="center" wrapText="1"/>
    </xf>
    <xf numFmtId="0" fontId="69" fillId="15" borderId="32" xfId="2" applyFont="1" applyFill="1" applyBorder="1" applyAlignment="1">
      <alignment horizontal="center" vertical="center" wrapText="1"/>
    </xf>
    <xf numFmtId="0" fontId="69" fillId="13" borderId="65" xfId="2" applyFont="1" applyFill="1" applyBorder="1" applyAlignment="1">
      <alignment horizontal="center" vertical="center" wrapText="1"/>
    </xf>
    <xf numFmtId="0" fontId="14" fillId="14" borderId="49" xfId="2" applyFont="1" applyFill="1" applyBorder="1" applyAlignment="1">
      <alignment horizontal="center" vertical="center" wrapText="1"/>
    </xf>
    <xf numFmtId="0" fontId="14" fillId="15" borderId="49" xfId="2" applyFont="1" applyFill="1" applyBorder="1" applyAlignment="1">
      <alignment horizontal="center" vertical="center" wrapText="1"/>
    </xf>
    <xf numFmtId="0" fontId="31" fillId="15" borderId="49" xfId="2" applyFont="1" applyFill="1" applyBorder="1" applyAlignment="1">
      <alignment horizontal="center" vertical="center" wrapText="1"/>
    </xf>
    <xf numFmtId="0" fontId="29" fillId="14" borderId="49" xfId="2" applyFont="1" applyFill="1" applyBorder="1" applyAlignment="1">
      <alignment horizontal="center" vertical="center" wrapText="1"/>
    </xf>
    <xf numFmtId="0" fontId="29" fillId="15" borderId="32" xfId="2" applyFont="1" applyFill="1" applyBorder="1" applyAlignment="1">
      <alignment horizontal="center" vertical="center" wrapText="1"/>
    </xf>
    <xf numFmtId="0" fontId="37" fillId="15" borderId="49" xfId="2" applyFont="1" applyFill="1" applyBorder="1" applyAlignment="1">
      <alignment horizontal="center" vertical="center" wrapText="1"/>
    </xf>
    <xf numFmtId="0" fontId="73" fillId="12" borderId="132" xfId="2" applyFont="1" applyFill="1" applyBorder="1" applyAlignment="1">
      <alignment horizontal="center" vertical="center"/>
    </xf>
    <xf numFmtId="0" fontId="29" fillId="13" borderId="50" xfId="2" applyFont="1" applyFill="1" applyBorder="1" applyAlignment="1">
      <alignment horizontal="center" vertical="center" wrapText="1"/>
    </xf>
    <xf numFmtId="0" fontId="31" fillId="13" borderId="50" xfId="2" applyFont="1" applyFill="1" applyBorder="1" applyAlignment="1">
      <alignment horizontal="center" vertical="center" wrapText="1"/>
    </xf>
    <xf numFmtId="0" fontId="14" fillId="14" borderId="50" xfId="2" applyFont="1" applyFill="1" applyBorder="1" applyAlignment="1">
      <alignment horizontal="center" vertical="center" wrapText="1"/>
    </xf>
    <xf numFmtId="0" fontId="31" fillId="14" borderId="50" xfId="2" applyFont="1" applyFill="1" applyBorder="1" applyAlignment="1">
      <alignment horizontal="center" vertical="center" wrapText="1"/>
    </xf>
    <xf numFmtId="0" fontId="12" fillId="60" borderId="50" xfId="2" applyFont="1" applyFill="1" applyBorder="1" applyAlignment="1">
      <alignment horizontal="center" vertical="center" wrapText="1"/>
    </xf>
    <xf numFmtId="0" fontId="69" fillId="60" borderId="50" xfId="2" applyFont="1" applyFill="1" applyBorder="1" applyAlignment="1">
      <alignment horizontal="center" vertical="center" wrapText="1"/>
    </xf>
    <xf numFmtId="0" fontId="37" fillId="13" borderId="50" xfId="2" applyFont="1" applyFill="1" applyBorder="1" applyAlignment="1">
      <alignment horizontal="center" vertical="center" wrapText="1"/>
    </xf>
    <xf numFmtId="0" fontId="70" fillId="13" borderId="39" xfId="2" applyFont="1" applyFill="1" applyBorder="1" applyAlignment="1">
      <alignment horizontal="center" vertical="center" wrapText="1"/>
    </xf>
    <xf numFmtId="0" fontId="12" fillId="60" borderId="34" xfId="2" applyFont="1" applyFill="1" applyBorder="1" applyAlignment="1">
      <alignment horizontal="center" vertical="center" wrapText="1"/>
    </xf>
    <xf numFmtId="0" fontId="69" fillId="60" borderId="34" xfId="2" applyFont="1" applyFill="1" applyBorder="1" applyAlignment="1">
      <alignment horizontal="center" vertical="center" wrapText="1"/>
    </xf>
    <xf numFmtId="0" fontId="72" fillId="72" borderId="132" xfId="2" applyFont="1" applyFill="1" applyBorder="1" applyAlignment="1">
      <alignment horizontal="center" vertical="center"/>
    </xf>
    <xf numFmtId="0" fontId="12" fillId="55" borderId="50" xfId="2" applyFont="1" applyFill="1" applyBorder="1" applyAlignment="1">
      <alignment horizontal="center" vertical="center" wrapText="1"/>
    </xf>
    <xf numFmtId="0" fontId="69" fillId="55" borderId="50" xfId="2" applyFont="1" applyFill="1" applyBorder="1" applyAlignment="1">
      <alignment horizontal="center" vertical="center" wrapText="1"/>
    </xf>
    <xf numFmtId="0" fontId="12" fillId="76" borderId="50" xfId="2" applyFont="1" applyFill="1" applyBorder="1" applyAlignment="1">
      <alignment horizontal="center" vertical="center" wrapText="1"/>
    </xf>
    <xf numFmtId="0" fontId="69" fillId="76" borderId="50" xfId="2" applyFont="1" applyFill="1" applyBorder="1" applyAlignment="1">
      <alignment horizontal="center" vertical="center" wrapText="1"/>
    </xf>
    <xf numFmtId="0" fontId="12" fillId="68" borderId="50" xfId="2" applyFont="1" applyFill="1" applyBorder="1" applyAlignment="1">
      <alignment horizontal="center" vertical="center" wrapText="1"/>
    </xf>
    <xf numFmtId="0" fontId="69" fillId="68" borderId="50" xfId="2" applyFont="1" applyFill="1" applyBorder="1" applyAlignment="1">
      <alignment horizontal="center" vertical="center" wrapText="1"/>
    </xf>
    <xf numFmtId="0" fontId="12" fillId="69" borderId="50" xfId="2" applyFont="1" applyFill="1" applyBorder="1" applyAlignment="1">
      <alignment horizontal="center" vertical="center" wrapText="1"/>
    </xf>
    <xf numFmtId="0" fontId="69" fillId="69" borderId="50" xfId="2" applyFont="1" applyFill="1" applyBorder="1" applyAlignment="1">
      <alignment horizontal="center" vertical="center" wrapText="1"/>
    </xf>
    <xf numFmtId="0" fontId="72" fillId="72" borderId="69" xfId="2" applyFont="1" applyFill="1" applyBorder="1" applyAlignment="1">
      <alignment horizontal="center" vertical="center"/>
    </xf>
    <xf numFmtId="0" fontId="14" fillId="39" borderId="32" xfId="2" applyFont="1" applyFill="1" applyBorder="1" applyAlignment="1">
      <alignment horizontal="center" vertical="center" wrapText="1"/>
    </xf>
    <xf numFmtId="0" fontId="31" fillId="39" borderId="32" xfId="2" applyFont="1" applyFill="1" applyBorder="1" applyAlignment="1">
      <alignment horizontal="center" vertical="center" wrapText="1"/>
    </xf>
    <xf numFmtId="0" fontId="14" fillId="77" borderId="32" xfId="2" applyFont="1" applyFill="1" applyBorder="1" applyAlignment="1">
      <alignment horizontal="center" vertical="center" wrapText="1"/>
    </xf>
    <xf numFmtId="0" fontId="31" fillId="77" borderId="32" xfId="2" applyFont="1" applyFill="1" applyBorder="1" applyAlignment="1">
      <alignment horizontal="center" vertical="center" wrapText="1"/>
    </xf>
    <xf numFmtId="0" fontId="29" fillId="17" borderId="49" xfId="2" applyFont="1" applyFill="1" applyBorder="1" applyAlignment="1">
      <alignment horizontal="center" vertical="center" wrapText="1"/>
    </xf>
    <xf numFmtId="0" fontId="14" fillId="40" borderId="49" xfId="2" applyFont="1" applyFill="1" applyBorder="1" applyAlignment="1">
      <alignment horizontal="center" vertical="center" wrapText="1"/>
    </xf>
    <xf numFmtId="0" fontId="31" fillId="40" borderId="49" xfId="2" applyFont="1" applyFill="1" applyBorder="1" applyAlignment="1">
      <alignment horizontal="center" vertical="center" wrapText="1"/>
    </xf>
    <xf numFmtId="0" fontId="14" fillId="76" borderId="49" xfId="2" applyFont="1" applyFill="1" applyBorder="1" applyAlignment="1">
      <alignment horizontal="center" vertical="center" wrapText="1"/>
    </xf>
    <xf numFmtId="0" fontId="31" fillId="76" borderId="49" xfId="2" applyFont="1" applyFill="1" applyBorder="1" applyAlignment="1">
      <alignment horizontal="center" vertical="center" wrapText="1"/>
    </xf>
    <xf numFmtId="0" fontId="14" fillId="17" borderId="49" xfId="2" applyFont="1" applyFill="1" applyBorder="1" applyAlignment="1">
      <alignment horizontal="center" vertical="center" wrapText="1"/>
    </xf>
    <xf numFmtId="0" fontId="69" fillId="69" borderId="43" xfId="2" applyFont="1" applyFill="1" applyBorder="1" applyAlignment="1">
      <alignment horizontal="center" vertical="center" wrapText="1"/>
    </xf>
    <xf numFmtId="0" fontId="72" fillId="20" borderId="39" xfId="2" applyFont="1" applyFill="1" applyBorder="1" applyAlignment="1">
      <alignment horizontal="center" vertical="center"/>
    </xf>
    <xf numFmtId="0" fontId="14" fillId="21" borderId="134" xfId="2" applyFont="1" applyFill="1" applyBorder="1" applyAlignment="1">
      <alignment horizontal="center" vertical="center" wrapText="1"/>
    </xf>
    <xf numFmtId="0" fontId="31" fillId="21" borderId="135" xfId="2" applyFont="1" applyFill="1" applyBorder="1" applyAlignment="1">
      <alignment horizontal="center" vertical="center" wrapText="1"/>
    </xf>
    <xf numFmtId="0" fontId="14" fillId="22" borderId="135" xfId="2" applyFont="1" applyFill="1" applyBorder="1" applyAlignment="1">
      <alignment horizontal="left" vertical="center" wrapText="1"/>
    </xf>
    <xf numFmtId="0" fontId="31" fillId="22" borderId="135" xfId="2" applyFont="1" applyFill="1" applyBorder="1" applyAlignment="1">
      <alignment horizontal="left" vertical="center" wrapText="1"/>
    </xf>
    <xf numFmtId="0" fontId="14" fillId="23" borderId="135" xfId="2" applyFont="1" applyFill="1" applyBorder="1" applyAlignment="1">
      <alignment horizontal="center" vertical="center" wrapText="1"/>
    </xf>
    <xf numFmtId="0" fontId="31" fillId="23" borderId="135" xfId="2" applyFont="1" applyFill="1" applyBorder="1" applyAlignment="1">
      <alignment horizontal="center" vertical="center" wrapText="1"/>
    </xf>
    <xf numFmtId="0" fontId="14" fillId="22" borderId="135" xfId="2" applyFont="1" applyFill="1" applyBorder="1" applyAlignment="1">
      <alignment horizontal="center" vertical="center" wrapText="1"/>
    </xf>
    <xf numFmtId="0" fontId="14" fillId="21" borderId="136" xfId="2" applyFont="1" applyFill="1" applyBorder="1" applyAlignment="1">
      <alignment horizontal="center" vertical="center" wrapText="1"/>
    </xf>
    <xf numFmtId="0" fontId="72" fillId="20" borderId="132" xfId="2" applyFont="1" applyFill="1" applyBorder="1" applyAlignment="1">
      <alignment horizontal="center" vertical="center"/>
    </xf>
    <xf numFmtId="0" fontId="14" fillId="21" borderId="137" xfId="2" applyFont="1" applyFill="1" applyBorder="1" applyAlignment="1">
      <alignment horizontal="center" vertical="center" wrapText="1"/>
    </xf>
    <xf numFmtId="0" fontId="31" fillId="21" borderId="138" xfId="2" applyFont="1" applyFill="1" applyBorder="1" applyAlignment="1">
      <alignment horizontal="center" vertical="center" wrapText="1"/>
    </xf>
    <xf numFmtId="0" fontId="14" fillId="22" borderId="138" xfId="2" applyFont="1" applyFill="1" applyBorder="1" applyAlignment="1">
      <alignment horizontal="left" vertical="center" wrapText="1"/>
    </xf>
    <xf numFmtId="0" fontId="31" fillId="22" borderId="138" xfId="2" applyFont="1" applyFill="1" applyBorder="1" applyAlignment="1">
      <alignment horizontal="left" vertical="center" wrapText="1"/>
    </xf>
    <xf numFmtId="0" fontId="14" fillId="23" borderId="138" xfId="2" applyFont="1" applyFill="1" applyBorder="1" applyAlignment="1">
      <alignment horizontal="center" vertical="center" wrapText="1"/>
    </xf>
    <xf numFmtId="0" fontId="31" fillId="23" borderId="138" xfId="2" applyFont="1" applyFill="1" applyBorder="1" applyAlignment="1">
      <alignment horizontal="center" vertical="center" wrapText="1"/>
    </xf>
    <xf numFmtId="0" fontId="14" fillId="22" borderId="138" xfId="2" applyFont="1" applyFill="1" applyBorder="1" applyAlignment="1">
      <alignment horizontal="center" vertical="center" wrapText="1"/>
    </xf>
    <xf numFmtId="0" fontId="14" fillId="21" borderId="139" xfId="2" applyFont="1" applyFill="1" applyBorder="1" applyAlignment="1">
      <alignment horizontal="center" vertical="center" wrapText="1"/>
    </xf>
    <xf numFmtId="0" fontId="72" fillId="20" borderId="32" xfId="2" applyFont="1" applyFill="1" applyBorder="1" applyAlignment="1">
      <alignment horizontal="center" vertical="center"/>
    </xf>
    <xf numFmtId="0" fontId="14" fillId="21" borderId="45" xfId="2" applyFont="1" applyFill="1" applyBorder="1" applyAlignment="1">
      <alignment horizontal="center" vertical="center" wrapText="1"/>
    </xf>
    <xf numFmtId="0" fontId="31" fillId="21" borderId="32" xfId="2" applyFont="1" applyFill="1" applyBorder="1" applyAlignment="1">
      <alignment horizontal="center" vertical="center" wrapText="1"/>
    </xf>
    <xf numFmtId="0" fontId="14" fillId="22" borderId="140" xfId="2" applyFont="1" applyFill="1" applyBorder="1" applyAlignment="1">
      <alignment horizontal="center" vertical="center" wrapText="1"/>
    </xf>
    <xf numFmtId="0" fontId="31" fillId="22" borderId="141" xfId="2" applyFont="1" applyFill="1" applyBorder="1" applyAlignment="1">
      <alignment horizontal="center" vertical="center" wrapText="1"/>
    </xf>
    <xf numFmtId="0" fontId="14" fillId="23" borderId="142" xfId="2" applyFont="1" applyFill="1" applyBorder="1" applyAlignment="1">
      <alignment horizontal="center" vertical="center" wrapText="1"/>
    </xf>
    <xf numFmtId="0" fontId="31" fillId="23" borderId="141" xfId="2" applyFont="1" applyFill="1" applyBorder="1" applyAlignment="1">
      <alignment horizontal="center" vertical="center" wrapText="1"/>
    </xf>
    <xf numFmtId="0" fontId="64" fillId="22" borderId="140" xfId="2" applyFont="1" applyFill="1" applyBorder="1" applyAlignment="1">
      <alignment horizontal="center" vertical="center" wrapText="1"/>
    </xf>
    <xf numFmtId="0" fontId="79" fillId="22" borderId="141" xfId="2" applyFont="1" applyFill="1" applyBorder="1" applyAlignment="1">
      <alignment horizontal="center" vertical="center" wrapText="1"/>
    </xf>
    <xf numFmtId="0" fontId="12" fillId="51" borderId="68" xfId="2" applyFont="1" applyFill="1" applyBorder="1" applyAlignment="1">
      <alignment horizontal="center" vertical="center" wrapText="1"/>
    </xf>
    <xf numFmtId="0" fontId="12" fillId="51" borderId="35" xfId="2" applyFont="1" applyFill="1" applyBorder="1" applyAlignment="1">
      <alignment horizontal="center" vertical="center" wrapText="1"/>
    </xf>
    <xf numFmtId="0" fontId="14" fillId="22" borderId="36" xfId="2" applyFont="1" applyFill="1" applyBorder="1" applyAlignment="1">
      <alignment horizontal="center" vertical="center" wrapText="1"/>
    </xf>
    <xf numFmtId="0" fontId="29" fillId="23" borderId="46" xfId="2" applyFont="1" applyFill="1" applyBorder="1" applyAlignment="1">
      <alignment horizontal="center" vertical="center" wrapText="1"/>
    </xf>
    <xf numFmtId="0" fontId="69" fillId="22" borderId="32" xfId="2" applyFont="1" applyFill="1" applyBorder="1" applyAlignment="1">
      <alignment horizontal="center" vertical="center" wrapText="1"/>
    </xf>
    <xf numFmtId="0" fontId="64" fillId="23" borderId="32" xfId="2" applyFont="1" applyFill="1" applyBorder="1" applyAlignment="1">
      <alignment horizontal="center" vertical="center" wrapText="1"/>
    </xf>
    <xf numFmtId="0" fontId="69" fillId="23" borderId="32" xfId="2" applyFont="1" applyFill="1" applyBorder="1" applyAlignment="1">
      <alignment horizontal="center" vertical="center" wrapText="1"/>
    </xf>
    <xf numFmtId="0" fontId="69" fillId="21" borderId="65" xfId="2" applyFont="1" applyFill="1" applyBorder="1" applyAlignment="1">
      <alignment horizontal="center" vertical="center" wrapText="1"/>
    </xf>
    <xf numFmtId="0" fontId="72" fillId="20" borderId="40" xfId="2" applyFont="1" applyFill="1" applyBorder="1" applyAlignment="1">
      <alignment horizontal="center" vertical="center"/>
    </xf>
    <xf numFmtId="0" fontId="64" fillId="40" borderId="34" xfId="2" applyFont="1" applyFill="1" applyBorder="1" applyAlignment="1">
      <alignment horizontal="center" vertical="center" wrapText="1"/>
    </xf>
    <xf numFmtId="0" fontId="64" fillId="68" borderId="34" xfId="2" applyFont="1" applyFill="1" applyBorder="1" applyAlignment="1">
      <alignment horizontal="center" vertical="center" wrapText="1"/>
    </xf>
    <xf numFmtId="0" fontId="38" fillId="6" borderId="5" xfId="0" applyFont="1" applyFill="1" applyBorder="1" applyAlignment="1">
      <alignment horizontal="center" vertical="center" wrapText="1"/>
    </xf>
    <xf numFmtId="0" fontId="31" fillId="14" borderId="48" xfId="2" applyFont="1" applyFill="1" applyBorder="1" applyAlignment="1">
      <alignment horizontal="center" vertical="center"/>
    </xf>
    <xf numFmtId="0" fontId="31" fillId="14" borderId="115" xfId="2" applyFont="1" applyFill="1" applyBorder="1" applyAlignment="1">
      <alignment horizontal="center" vertical="center"/>
    </xf>
    <xf numFmtId="0" fontId="31" fillId="26" borderId="48" xfId="2" applyFont="1" applyFill="1" applyBorder="1" applyAlignment="1">
      <alignment horizontal="center" vertical="center"/>
    </xf>
    <xf numFmtId="0" fontId="31" fillId="26" borderId="115" xfId="2" applyFont="1" applyFill="1" applyBorder="1" applyAlignment="1">
      <alignment horizontal="center" vertical="center"/>
    </xf>
    <xf numFmtId="0" fontId="31" fillId="27" borderId="48" xfId="2" applyFont="1" applyFill="1" applyBorder="1" applyAlignment="1">
      <alignment horizontal="center" vertical="center"/>
    </xf>
    <xf numFmtId="0" fontId="31" fillId="27" borderId="115" xfId="2" applyFont="1" applyFill="1" applyBorder="1" applyAlignment="1">
      <alignment horizontal="center" vertical="center"/>
    </xf>
    <xf numFmtId="0" fontId="31" fillId="28" borderId="48" xfId="2" applyFont="1" applyFill="1" applyBorder="1" applyAlignment="1">
      <alignment horizontal="center" vertical="center"/>
    </xf>
    <xf numFmtId="0" fontId="31" fillId="28" borderId="115" xfId="2" applyFont="1" applyFill="1" applyBorder="1" applyAlignment="1">
      <alignment horizontal="center" vertical="center"/>
    </xf>
    <xf numFmtId="0" fontId="31" fillId="26" borderId="51" xfId="2" applyFont="1" applyFill="1" applyBorder="1" applyAlignment="1">
      <alignment horizontal="center" vertical="center"/>
    </xf>
    <xf numFmtId="0" fontId="31" fillId="30" borderId="48" xfId="2" applyFont="1" applyFill="1" applyBorder="1" applyAlignment="1">
      <alignment horizontal="center" vertical="center"/>
    </xf>
    <xf numFmtId="0" fontId="31" fillId="30" borderId="115" xfId="2" applyFont="1" applyFill="1" applyBorder="1" applyAlignment="1">
      <alignment horizontal="center" vertical="center"/>
    </xf>
    <xf numFmtId="0" fontId="31" fillId="31" borderId="48" xfId="2" applyFont="1" applyFill="1" applyBorder="1" applyAlignment="1">
      <alignment horizontal="center" vertical="center"/>
    </xf>
    <xf numFmtId="0" fontId="31" fillId="31" borderId="115" xfId="2" applyFont="1" applyFill="1" applyBorder="1" applyAlignment="1">
      <alignment horizontal="center" vertical="center"/>
    </xf>
    <xf numFmtId="0" fontId="31" fillId="32" borderId="48" xfId="2" applyFont="1" applyFill="1" applyBorder="1" applyAlignment="1">
      <alignment horizontal="center" vertical="center"/>
    </xf>
    <xf numFmtId="0" fontId="31" fillId="32" borderId="51" xfId="2" applyFont="1" applyFill="1" applyBorder="1" applyAlignment="1">
      <alignment horizontal="center" vertical="center"/>
    </xf>
    <xf numFmtId="0" fontId="31" fillId="13" borderId="48" xfId="2" applyFont="1" applyFill="1" applyBorder="1" applyAlignment="1">
      <alignment horizontal="center" vertical="center"/>
    </xf>
    <xf numFmtId="0" fontId="31" fillId="13" borderId="115" xfId="2" applyFont="1" applyFill="1" applyBorder="1" applyAlignment="1">
      <alignment horizontal="center" vertical="center"/>
    </xf>
    <xf numFmtId="0" fontId="31" fillId="22" borderId="48" xfId="2" applyFont="1" applyFill="1" applyBorder="1" applyAlignment="1">
      <alignment horizontal="center" vertical="center"/>
    </xf>
    <xf numFmtId="0" fontId="31" fillId="22" borderId="115" xfId="2" applyFont="1" applyFill="1" applyBorder="1" applyAlignment="1">
      <alignment horizontal="center" vertical="center"/>
    </xf>
    <xf numFmtId="0" fontId="31" fillId="21" borderId="48" xfId="2" applyFont="1" applyFill="1" applyBorder="1" applyAlignment="1">
      <alignment horizontal="center" vertical="center"/>
    </xf>
    <xf numFmtId="0" fontId="31" fillId="21" borderId="115" xfId="2" applyFont="1" applyFill="1" applyBorder="1" applyAlignment="1">
      <alignment horizontal="center" vertical="center"/>
    </xf>
    <xf numFmtId="0" fontId="31" fillId="15" borderId="48" xfId="2" applyFont="1" applyFill="1" applyBorder="1" applyAlignment="1">
      <alignment horizontal="center" vertical="center"/>
    </xf>
    <xf numFmtId="0" fontId="31" fillId="15" borderId="115" xfId="2" applyFont="1" applyFill="1" applyBorder="1" applyAlignment="1">
      <alignment horizontal="center" vertical="center"/>
    </xf>
    <xf numFmtId="0" fontId="31" fillId="17" borderId="48" xfId="2" applyFont="1" applyFill="1" applyBorder="1" applyAlignment="1">
      <alignment horizontal="center" vertical="center"/>
    </xf>
    <xf numFmtId="0" fontId="31" fillId="17" borderId="115" xfId="2" applyFont="1" applyFill="1" applyBorder="1" applyAlignment="1">
      <alignment horizontal="center" vertical="center"/>
    </xf>
    <xf numFmtId="0" fontId="31" fillId="18" borderId="48" xfId="2" applyFont="1" applyFill="1" applyBorder="1" applyAlignment="1">
      <alignment horizontal="center" vertical="center"/>
    </xf>
    <xf numFmtId="0" fontId="31" fillId="18" borderId="115" xfId="2" applyFont="1" applyFill="1" applyBorder="1" applyAlignment="1">
      <alignment horizontal="center" vertical="center"/>
    </xf>
    <xf numFmtId="0" fontId="31" fillId="19" borderId="48" xfId="2" applyFont="1" applyFill="1" applyBorder="1" applyAlignment="1">
      <alignment horizontal="center" vertical="center"/>
    </xf>
    <xf numFmtId="0" fontId="31" fillId="19" borderId="115" xfId="2" applyFont="1" applyFill="1" applyBorder="1" applyAlignment="1">
      <alignment horizontal="center" vertical="center"/>
    </xf>
    <xf numFmtId="0" fontId="33" fillId="12" borderId="31" xfId="2" applyFont="1" applyFill="1" applyBorder="1" applyAlignment="1">
      <alignment horizontal="center" vertical="center" textRotation="180"/>
    </xf>
    <xf numFmtId="0" fontId="33" fillId="12" borderId="33" xfId="2" applyFont="1" applyFill="1" applyBorder="1" applyAlignment="1">
      <alignment horizontal="center" vertical="center" textRotation="180"/>
    </xf>
    <xf numFmtId="0" fontId="33" fillId="12" borderId="39" xfId="2" applyFont="1" applyFill="1" applyBorder="1" applyAlignment="1">
      <alignment horizontal="center" vertical="center" textRotation="180"/>
    </xf>
    <xf numFmtId="0" fontId="31" fillId="18" borderId="66" xfId="2" applyFont="1" applyFill="1" applyBorder="1" applyAlignment="1">
      <alignment horizontal="center" vertical="center"/>
    </xf>
    <xf numFmtId="0" fontId="31" fillId="18" borderId="47" xfId="2" applyFont="1" applyFill="1" applyBorder="1" applyAlignment="1">
      <alignment horizontal="center" vertical="center"/>
    </xf>
    <xf numFmtId="0" fontId="31" fillId="23" borderId="48" xfId="2" applyFont="1" applyFill="1" applyBorder="1" applyAlignment="1">
      <alignment horizontal="center" vertical="center"/>
    </xf>
    <xf numFmtId="0" fontId="31" fillId="23" borderId="115" xfId="2" applyFont="1" applyFill="1" applyBorder="1" applyAlignment="1">
      <alignment horizontal="center" vertical="center"/>
    </xf>
    <xf numFmtId="0" fontId="33" fillId="25" borderId="28" xfId="2" applyFont="1" applyFill="1" applyBorder="1" applyAlignment="1">
      <alignment horizontal="center" vertical="center" textRotation="90"/>
    </xf>
    <xf numFmtId="0" fontId="33" fillId="25" borderId="49" xfId="2" applyFont="1" applyFill="1" applyBorder="1" applyAlignment="1">
      <alignment horizontal="center" vertical="center" textRotation="90"/>
    </xf>
    <xf numFmtId="0" fontId="34" fillId="33" borderId="49" xfId="0" applyFont="1" applyFill="1" applyBorder="1" applyAlignment="1">
      <alignment horizontal="center" vertical="center" textRotation="90"/>
    </xf>
    <xf numFmtId="0" fontId="34" fillId="33" borderId="50" xfId="0" applyFont="1" applyFill="1" applyBorder="1" applyAlignment="1">
      <alignment horizontal="center" vertical="center" textRotation="90"/>
    </xf>
    <xf numFmtId="0" fontId="33" fillId="25" borderId="31" xfId="2" applyFont="1" applyFill="1" applyBorder="1" applyAlignment="1">
      <alignment horizontal="center" vertical="center" textRotation="180"/>
    </xf>
    <xf numFmtId="0" fontId="33" fillId="25" borderId="33" xfId="2" applyFont="1" applyFill="1" applyBorder="1" applyAlignment="1">
      <alignment horizontal="center" vertical="center" textRotation="180"/>
    </xf>
    <xf numFmtId="0" fontId="34" fillId="33" borderId="33" xfId="0" applyFont="1" applyFill="1" applyBorder="1" applyAlignment="1">
      <alignment horizontal="center" vertical="center" textRotation="180"/>
    </xf>
    <xf numFmtId="0" fontId="34" fillId="33" borderId="39" xfId="0" applyFont="1" applyFill="1" applyBorder="1" applyAlignment="1">
      <alignment horizontal="center" vertical="center" textRotation="180"/>
    </xf>
    <xf numFmtId="0" fontId="33" fillId="29" borderId="28" xfId="2" applyFont="1" applyFill="1" applyBorder="1" applyAlignment="1">
      <alignment horizontal="center" vertical="center" textRotation="90"/>
    </xf>
    <xf numFmtId="0" fontId="33" fillId="29" borderId="49" xfId="2" applyFont="1" applyFill="1" applyBorder="1" applyAlignment="1">
      <alignment horizontal="center" vertical="center" textRotation="90"/>
    </xf>
    <xf numFmtId="0" fontId="34" fillId="3" borderId="49" xfId="0" applyFont="1" applyFill="1" applyBorder="1" applyAlignment="1">
      <alignment horizontal="center" vertical="center" textRotation="90"/>
    </xf>
    <xf numFmtId="0" fontId="34" fillId="3" borderId="50" xfId="0" applyFont="1" applyFill="1" applyBorder="1" applyAlignment="1">
      <alignment horizontal="center" vertical="center" textRotation="90"/>
    </xf>
    <xf numFmtId="0" fontId="33" fillId="29" borderId="28" xfId="2" applyFont="1" applyFill="1" applyBorder="1" applyAlignment="1">
      <alignment horizontal="center" vertical="center" textRotation="180"/>
    </xf>
    <xf numFmtId="0" fontId="33" fillId="29" borderId="49" xfId="2" applyFont="1" applyFill="1" applyBorder="1" applyAlignment="1">
      <alignment horizontal="center" vertical="center" textRotation="180"/>
    </xf>
    <xf numFmtId="0" fontId="34" fillId="3" borderId="49" xfId="0" applyFont="1" applyFill="1" applyBorder="1" applyAlignment="1">
      <alignment horizontal="center" vertical="center" textRotation="180"/>
    </xf>
    <xf numFmtId="0" fontId="34" fillId="3" borderId="50" xfId="0" applyFont="1" applyFill="1" applyBorder="1" applyAlignment="1">
      <alignment horizontal="center" vertical="center" textRotation="180"/>
    </xf>
    <xf numFmtId="0" fontId="30" fillId="12" borderId="28" xfId="2" applyFont="1" applyFill="1" applyBorder="1" applyAlignment="1">
      <alignment horizontal="center" vertical="center" textRotation="90"/>
    </xf>
    <xf numFmtId="0" fontId="30" fillId="12" borderId="49" xfId="2" applyFont="1" applyFill="1" applyBorder="1" applyAlignment="1">
      <alignment horizontal="center" vertical="center" textRotation="90"/>
    </xf>
    <xf numFmtId="0" fontId="30" fillId="12" borderId="50" xfId="2" applyFont="1" applyFill="1" applyBorder="1" applyAlignment="1">
      <alignment horizontal="center" vertical="center" textRotation="90"/>
    </xf>
    <xf numFmtId="0" fontId="36" fillId="25" borderId="28" xfId="2" applyFont="1" applyFill="1" applyBorder="1" applyAlignment="1">
      <alignment horizontal="center" vertical="center" textRotation="90"/>
    </xf>
    <xf numFmtId="0" fontId="36" fillId="25" borderId="49" xfId="2" applyFont="1" applyFill="1" applyBorder="1" applyAlignment="1">
      <alignment horizontal="center" vertical="center" textRotation="90"/>
    </xf>
    <xf numFmtId="0" fontId="36" fillId="25" borderId="31" xfId="2" applyFont="1" applyFill="1" applyBorder="1" applyAlignment="1">
      <alignment horizontal="center" vertical="center" textRotation="180"/>
    </xf>
    <xf numFmtId="0" fontId="36" fillId="25" borderId="33" xfId="2" applyFont="1" applyFill="1" applyBorder="1" applyAlignment="1">
      <alignment horizontal="center" vertical="center" textRotation="180"/>
    </xf>
    <xf numFmtId="0" fontId="36" fillId="20" borderId="28" xfId="2" applyFont="1" applyFill="1" applyBorder="1" applyAlignment="1">
      <alignment horizontal="center" vertical="center" textRotation="180"/>
    </xf>
    <xf numFmtId="0" fontId="36" fillId="20" borderId="49" xfId="2" applyFont="1" applyFill="1" applyBorder="1" applyAlignment="1">
      <alignment horizontal="center" vertical="center" textRotation="180"/>
    </xf>
    <xf numFmtId="0" fontId="36" fillId="72" borderId="28" xfId="2" applyFont="1" applyFill="1" applyBorder="1" applyAlignment="1">
      <alignment horizontal="center" vertical="center" textRotation="180"/>
    </xf>
    <xf numFmtId="0" fontId="36" fillId="72" borderId="49" xfId="2" applyFont="1" applyFill="1" applyBorder="1" applyAlignment="1">
      <alignment horizontal="center" vertical="center" textRotation="180"/>
    </xf>
    <xf numFmtId="0" fontId="33" fillId="16" borderId="28" xfId="2" applyFont="1" applyFill="1" applyBorder="1" applyAlignment="1">
      <alignment horizontal="center" vertical="center" textRotation="90"/>
    </xf>
    <xf numFmtId="0" fontId="33" fillId="16" borderId="49" xfId="2" applyFont="1" applyFill="1" applyBorder="1" applyAlignment="1">
      <alignment horizontal="center" vertical="center" textRotation="90"/>
    </xf>
    <xf numFmtId="0" fontId="33" fillId="16" borderId="50" xfId="2" applyFont="1" applyFill="1" applyBorder="1" applyAlignment="1">
      <alignment horizontal="center" vertical="center" textRotation="90"/>
    </xf>
    <xf numFmtId="0" fontId="33" fillId="16" borderId="28" xfId="2" applyFont="1" applyFill="1" applyBorder="1" applyAlignment="1">
      <alignment horizontal="center" vertical="center" textRotation="180"/>
    </xf>
    <xf numFmtId="0" fontId="33" fillId="16" borderId="49" xfId="2" applyFont="1" applyFill="1" applyBorder="1" applyAlignment="1">
      <alignment horizontal="center" vertical="center" textRotation="180"/>
    </xf>
    <xf numFmtId="0" fontId="33" fillId="16" borderId="50" xfId="2" applyFont="1" applyFill="1" applyBorder="1" applyAlignment="1">
      <alignment horizontal="center" vertical="center" textRotation="180"/>
    </xf>
    <xf numFmtId="0" fontId="33" fillId="20" borderId="28" xfId="2" applyFont="1" applyFill="1" applyBorder="1" applyAlignment="1">
      <alignment horizontal="center" vertical="center" textRotation="90"/>
    </xf>
    <xf numFmtId="0" fontId="33" fillId="20" borderId="49" xfId="2" applyFont="1" applyFill="1" applyBorder="1" applyAlignment="1">
      <alignment horizontal="center" vertical="center" textRotation="90"/>
    </xf>
    <xf numFmtId="0" fontId="33" fillId="20" borderId="50" xfId="2" applyFont="1" applyFill="1" applyBorder="1" applyAlignment="1">
      <alignment horizontal="center" vertical="center" textRotation="90"/>
    </xf>
    <xf numFmtId="0" fontId="33" fillId="20" borderId="28" xfId="2" applyFont="1" applyFill="1" applyBorder="1" applyAlignment="1">
      <alignment horizontal="center" vertical="center" textRotation="180"/>
    </xf>
    <xf numFmtId="0" fontId="33" fillId="20" borderId="49" xfId="2" applyFont="1" applyFill="1" applyBorder="1" applyAlignment="1">
      <alignment horizontal="center" vertical="center" textRotation="180"/>
    </xf>
    <xf numFmtId="0" fontId="33" fillId="20" borderId="50" xfId="2" applyFont="1" applyFill="1" applyBorder="1" applyAlignment="1">
      <alignment horizontal="center" vertical="center" textRotation="180"/>
    </xf>
    <xf numFmtId="0" fontId="33" fillId="72" borderId="28" xfId="2" applyFont="1" applyFill="1" applyBorder="1" applyAlignment="1">
      <alignment horizontal="center" vertical="center" textRotation="180"/>
    </xf>
    <xf numFmtId="0" fontId="33" fillId="72" borderId="49" xfId="2" applyFont="1" applyFill="1" applyBorder="1" applyAlignment="1">
      <alignment horizontal="center" vertical="center" textRotation="180"/>
    </xf>
    <xf numFmtId="0" fontId="33" fillId="72" borderId="50" xfId="2" applyFont="1" applyFill="1" applyBorder="1" applyAlignment="1">
      <alignment horizontal="center" vertical="center" textRotation="180"/>
    </xf>
    <xf numFmtId="0" fontId="33" fillId="12" borderId="28" xfId="2" applyFont="1" applyFill="1" applyBorder="1" applyAlignment="1">
      <alignment horizontal="center" vertical="center" textRotation="180"/>
    </xf>
    <xf numFmtId="0" fontId="33" fillId="12" borderId="49" xfId="2" applyFont="1" applyFill="1" applyBorder="1" applyAlignment="1">
      <alignment horizontal="center" vertical="center" textRotation="180"/>
    </xf>
    <xf numFmtId="0" fontId="33" fillId="25" borderId="50" xfId="2" applyFont="1" applyFill="1" applyBorder="1" applyAlignment="1">
      <alignment horizontal="center" vertical="center" textRotation="90"/>
    </xf>
    <xf numFmtId="0" fontId="33" fillId="29" borderId="66" xfId="2" applyFont="1" applyFill="1" applyBorder="1" applyAlignment="1">
      <alignment horizontal="center" vertical="center" textRotation="90"/>
    </xf>
    <xf numFmtId="0" fontId="33" fillId="29" borderId="68" xfId="2" applyFont="1" applyFill="1" applyBorder="1" applyAlignment="1">
      <alignment horizontal="center" vertical="center" textRotation="90"/>
    </xf>
    <xf numFmtId="0" fontId="33" fillId="29" borderId="69" xfId="2" applyFont="1" applyFill="1" applyBorder="1" applyAlignment="1">
      <alignment horizontal="center" vertical="center" textRotation="90"/>
    </xf>
    <xf numFmtId="0" fontId="33" fillId="29" borderId="66" xfId="2" applyFont="1" applyFill="1" applyBorder="1" applyAlignment="1">
      <alignment horizontal="center" vertical="center" textRotation="180"/>
    </xf>
    <xf numFmtId="0" fontId="33" fillId="29" borderId="68" xfId="2" applyFont="1" applyFill="1" applyBorder="1" applyAlignment="1">
      <alignment horizontal="center" vertical="center" textRotation="180"/>
    </xf>
    <xf numFmtId="0" fontId="33" fillId="29" borderId="69" xfId="2" applyFont="1" applyFill="1" applyBorder="1" applyAlignment="1">
      <alignment horizontal="center" vertical="center" textRotation="180"/>
    </xf>
    <xf numFmtId="0" fontId="33" fillId="25" borderId="66" xfId="2" applyFont="1" applyFill="1" applyBorder="1" applyAlignment="1">
      <alignment horizontal="center" vertical="center" textRotation="90"/>
    </xf>
    <xf numFmtId="0" fontId="33" fillId="25" borderId="68" xfId="2" applyFont="1" applyFill="1" applyBorder="1" applyAlignment="1">
      <alignment horizontal="center" vertical="center" textRotation="90"/>
    </xf>
    <xf numFmtId="0" fontId="34" fillId="33" borderId="68" xfId="0" applyFont="1" applyFill="1" applyBorder="1" applyAlignment="1">
      <alignment horizontal="center" vertical="center" textRotation="90"/>
    </xf>
    <xf numFmtId="0" fontId="34" fillId="33" borderId="69" xfId="0" applyFont="1" applyFill="1" applyBorder="1" applyAlignment="1">
      <alignment horizontal="center" vertical="center" textRotation="90"/>
    </xf>
    <xf numFmtId="0" fontId="34" fillId="3" borderId="68" xfId="0" applyFont="1" applyFill="1" applyBorder="1" applyAlignment="1">
      <alignment horizontal="center" vertical="center" textRotation="90"/>
    </xf>
    <xf numFmtId="0" fontId="34" fillId="3" borderId="69" xfId="0" applyFont="1" applyFill="1" applyBorder="1" applyAlignment="1">
      <alignment horizontal="center" vertical="center" textRotation="90"/>
    </xf>
    <xf numFmtId="0" fontId="34" fillId="3" borderId="68" xfId="0" applyFont="1" applyFill="1" applyBorder="1" applyAlignment="1">
      <alignment horizontal="center" vertical="center" textRotation="180"/>
    </xf>
    <xf numFmtId="0" fontId="34" fillId="3" borderId="69" xfId="0" applyFont="1" applyFill="1" applyBorder="1" applyAlignment="1">
      <alignment horizontal="center" vertical="center" textRotation="180"/>
    </xf>
    <xf numFmtId="0" fontId="33" fillId="20" borderId="31" xfId="2" applyFont="1" applyFill="1" applyBorder="1" applyAlignment="1">
      <alignment horizontal="center" vertical="center" textRotation="180"/>
    </xf>
    <xf numFmtId="0" fontId="33" fillId="20" borderId="33" xfId="2" applyFont="1" applyFill="1" applyBorder="1" applyAlignment="1">
      <alignment horizontal="center" vertical="center" textRotation="180"/>
    </xf>
    <xf numFmtId="0" fontId="33" fillId="20" borderId="39" xfId="2" applyFont="1" applyFill="1" applyBorder="1" applyAlignment="1">
      <alignment horizontal="center" vertical="center" textRotation="180"/>
    </xf>
    <xf numFmtId="0" fontId="33" fillId="72" borderId="31" xfId="2" applyFont="1" applyFill="1" applyBorder="1" applyAlignment="1">
      <alignment horizontal="center" vertical="center" textRotation="180"/>
    </xf>
    <xf numFmtId="0" fontId="33" fillId="72" borderId="33" xfId="2" applyFont="1" applyFill="1" applyBorder="1" applyAlignment="1">
      <alignment horizontal="center" vertical="center" textRotation="180"/>
    </xf>
    <xf numFmtId="0" fontId="33" fillId="72" borderId="39" xfId="2" applyFont="1" applyFill="1" applyBorder="1" applyAlignment="1">
      <alignment horizontal="center" vertical="center" textRotation="180"/>
    </xf>
    <xf numFmtId="0" fontId="33" fillId="16" borderId="31" xfId="2" applyFont="1" applyFill="1" applyBorder="1" applyAlignment="1">
      <alignment horizontal="center" vertical="center" textRotation="180"/>
    </xf>
    <xf numFmtId="0" fontId="33" fillId="16" borderId="33" xfId="2" applyFont="1" applyFill="1" applyBorder="1" applyAlignment="1">
      <alignment horizontal="center" vertical="center" textRotation="180"/>
    </xf>
    <xf numFmtId="0" fontId="33" fillId="16" borderId="66" xfId="2" applyFont="1" applyFill="1" applyBorder="1" applyAlignment="1">
      <alignment horizontal="center" vertical="center" textRotation="90"/>
    </xf>
    <xf numFmtId="0" fontId="33" fillId="16" borderId="68" xfId="2" applyFont="1" applyFill="1" applyBorder="1" applyAlignment="1">
      <alignment horizontal="center" vertical="center" textRotation="90"/>
    </xf>
    <xf numFmtId="0" fontId="33" fillId="16" borderId="69" xfId="2" applyFont="1" applyFill="1" applyBorder="1" applyAlignment="1">
      <alignment horizontal="center" vertical="center" textRotation="90"/>
    </xf>
    <xf numFmtId="0" fontId="33" fillId="16" borderId="39" xfId="2" applyFont="1" applyFill="1" applyBorder="1" applyAlignment="1">
      <alignment horizontal="center" vertical="center" textRotation="180"/>
    </xf>
    <xf numFmtId="0" fontId="33" fillId="20" borderId="66" xfId="2" applyFont="1" applyFill="1" applyBorder="1" applyAlignment="1">
      <alignment horizontal="center" vertical="center" textRotation="90"/>
    </xf>
    <xf numFmtId="0" fontId="33" fillId="20" borderId="68" xfId="2" applyFont="1" applyFill="1" applyBorder="1" applyAlignment="1">
      <alignment horizontal="center" vertical="center" textRotation="90"/>
    </xf>
    <xf numFmtId="0" fontId="33" fillId="20" borderId="69" xfId="2" applyFont="1" applyFill="1" applyBorder="1" applyAlignment="1">
      <alignment horizontal="center" vertical="center" textRotation="90"/>
    </xf>
    <xf numFmtId="0" fontId="30" fillId="24" borderId="77" xfId="0" applyFont="1" applyFill="1" applyBorder="1" applyAlignment="1">
      <alignment horizontal="center" vertical="center"/>
    </xf>
    <xf numFmtId="0" fontId="30" fillId="24" borderId="111" xfId="0" applyFont="1" applyFill="1" applyBorder="1" applyAlignment="1">
      <alignment horizontal="center" vertical="center"/>
    </xf>
    <xf numFmtId="0" fontId="30" fillId="34" borderId="77" xfId="0" applyFont="1" applyFill="1" applyBorder="1" applyAlignment="1">
      <alignment horizontal="center" vertical="center"/>
    </xf>
    <xf numFmtId="0" fontId="30" fillId="34" borderId="111" xfId="0" applyFont="1" applyFill="1" applyBorder="1" applyAlignment="1">
      <alignment horizontal="center" vertical="center"/>
    </xf>
    <xf numFmtId="0" fontId="30" fillId="10" borderId="77" xfId="0" applyFont="1" applyFill="1" applyBorder="1" applyAlignment="1">
      <alignment horizontal="center" vertical="center"/>
    </xf>
    <xf numFmtId="0" fontId="30" fillId="10" borderId="111" xfId="0" applyFont="1" applyFill="1" applyBorder="1" applyAlignment="1">
      <alignment horizontal="center" vertical="center"/>
    </xf>
    <xf numFmtId="0" fontId="30" fillId="9" borderId="77" xfId="0" applyFont="1" applyFill="1" applyBorder="1" applyAlignment="1">
      <alignment horizontal="center" vertical="center"/>
    </xf>
    <xf numFmtId="0" fontId="30" fillId="9" borderId="111" xfId="0" applyFont="1" applyFill="1" applyBorder="1" applyAlignment="1">
      <alignment horizontal="center" vertical="center"/>
    </xf>
    <xf numFmtId="0" fontId="30" fillId="45" borderId="77" xfId="0" applyFont="1" applyFill="1" applyBorder="1" applyAlignment="1">
      <alignment horizontal="center" vertical="center"/>
    </xf>
    <xf numFmtId="0" fontId="30" fillId="45" borderId="111" xfId="0" applyFont="1" applyFill="1" applyBorder="1" applyAlignment="1">
      <alignment horizontal="center" vertical="center"/>
    </xf>
    <xf numFmtId="0" fontId="30" fillId="3" borderId="77" xfId="0" applyFont="1" applyFill="1" applyBorder="1" applyAlignment="1">
      <alignment horizontal="center" vertical="center"/>
    </xf>
    <xf numFmtId="0" fontId="30" fillId="3" borderId="111" xfId="0" applyFont="1" applyFill="1" applyBorder="1" applyAlignment="1">
      <alignment horizontal="center" vertical="center"/>
    </xf>
    <xf numFmtId="0" fontId="30" fillId="2" borderId="77" xfId="0" applyFont="1" applyFill="1" applyBorder="1" applyAlignment="1">
      <alignment horizontal="center" vertical="center"/>
    </xf>
    <xf numFmtId="0" fontId="30" fillId="2" borderId="111" xfId="0" applyFont="1" applyFill="1" applyBorder="1" applyAlignment="1">
      <alignment horizontal="center" vertical="center"/>
    </xf>
    <xf numFmtId="0" fontId="30" fillId="4" borderId="77" xfId="0" applyFont="1" applyFill="1" applyBorder="1" applyAlignment="1">
      <alignment horizontal="center" vertical="center"/>
    </xf>
    <xf numFmtId="0" fontId="30" fillId="4" borderId="111" xfId="0" applyFont="1" applyFill="1" applyBorder="1" applyAlignment="1">
      <alignment horizontal="center" vertical="center"/>
    </xf>
    <xf numFmtId="0" fontId="30" fillId="6" borderId="77" xfId="0" applyFont="1" applyFill="1" applyBorder="1" applyAlignment="1">
      <alignment horizontal="center" vertical="center"/>
    </xf>
    <xf numFmtId="0" fontId="30" fillId="6" borderId="111" xfId="0" applyFont="1" applyFill="1" applyBorder="1" applyAlignment="1">
      <alignment horizontal="center" vertical="center"/>
    </xf>
    <xf numFmtId="0" fontId="44" fillId="34" borderId="25" xfId="0" applyFont="1" applyFill="1" applyBorder="1" applyAlignment="1">
      <alignment horizontal="center" vertical="center" textRotation="255"/>
    </xf>
    <xf numFmtId="0" fontId="44" fillId="34" borderId="26" xfId="0" applyFont="1" applyFill="1" applyBorder="1" applyAlignment="1">
      <alignment horizontal="center" vertical="center" textRotation="255"/>
    </xf>
    <xf numFmtId="0" fontId="44" fillId="34" borderId="27" xfId="0" applyFont="1" applyFill="1" applyBorder="1" applyAlignment="1">
      <alignment horizontal="center" vertical="center" textRotation="255"/>
    </xf>
    <xf numFmtId="0" fontId="44" fillId="9" borderId="25" xfId="0" applyFont="1" applyFill="1" applyBorder="1" applyAlignment="1">
      <alignment horizontal="center" vertical="center" textRotation="255"/>
    </xf>
    <xf numFmtId="0" fontId="44" fillId="9" borderId="26" xfId="0" applyFont="1" applyFill="1" applyBorder="1" applyAlignment="1">
      <alignment horizontal="center" vertical="center" textRotation="255"/>
    </xf>
    <xf numFmtId="0" fontId="44" fillId="9" borderId="27" xfId="0" applyFont="1" applyFill="1" applyBorder="1" applyAlignment="1">
      <alignment horizontal="center" vertical="center" textRotation="255"/>
    </xf>
    <xf numFmtId="0" fontId="44" fillId="9" borderId="88" xfId="0" applyFont="1" applyFill="1" applyBorder="1" applyAlignment="1">
      <alignment horizontal="center" vertical="center" textRotation="255"/>
    </xf>
    <xf numFmtId="0" fontId="44" fillId="9" borderId="64" xfId="0" applyFont="1" applyFill="1" applyBorder="1" applyAlignment="1">
      <alignment horizontal="center" vertical="center" textRotation="255"/>
    </xf>
    <xf numFmtId="0" fontId="44" fillId="9" borderId="17" xfId="0" applyFont="1" applyFill="1" applyBorder="1" applyAlignment="1">
      <alignment horizontal="center" vertical="center" textRotation="255"/>
    </xf>
    <xf numFmtId="0" fontId="44" fillId="9" borderId="20" xfId="0" applyFont="1" applyFill="1" applyBorder="1" applyAlignment="1">
      <alignment horizontal="center" vertical="center" textRotation="255"/>
    </xf>
    <xf numFmtId="0" fontId="44" fillId="9" borderId="62" xfId="0" applyFont="1" applyFill="1" applyBorder="1" applyAlignment="1">
      <alignment horizontal="center" vertical="center" textRotation="255"/>
    </xf>
    <xf numFmtId="0" fontId="44" fillId="9" borderId="18" xfId="0" applyFont="1" applyFill="1" applyBorder="1" applyAlignment="1">
      <alignment horizontal="center" vertical="center" textRotation="255"/>
    </xf>
    <xf numFmtId="0" fontId="44" fillId="4" borderId="17" xfId="0" applyFont="1" applyFill="1" applyBorder="1" applyAlignment="1">
      <alignment horizontal="center" vertical="center" textRotation="255"/>
    </xf>
    <xf numFmtId="0" fontId="44" fillId="4" borderId="20" xfId="0" applyFont="1" applyFill="1" applyBorder="1" applyAlignment="1">
      <alignment horizontal="center" vertical="center" textRotation="255"/>
    </xf>
    <xf numFmtId="0" fontId="44" fillId="4" borderId="62" xfId="0" applyFont="1" applyFill="1" applyBorder="1" applyAlignment="1">
      <alignment horizontal="center" vertical="center" textRotation="255"/>
    </xf>
    <xf numFmtId="0" fontId="44" fillId="4" borderId="18" xfId="0" applyFont="1" applyFill="1" applyBorder="1" applyAlignment="1">
      <alignment horizontal="center" vertical="center" textRotation="255"/>
    </xf>
    <xf numFmtId="0" fontId="44" fillId="4" borderId="25" xfId="0" applyFont="1" applyFill="1" applyBorder="1" applyAlignment="1">
      <alignment horizontal="center" vertical="center" textRotation="255"/>
    </xf>
    <xf numFmtId="0" fontId="44" fillId="4" borderId="26" xfId="0" applyFont="1" applyFill="1" applyBorder="1" applyAlignment="1">
      <alignment horizontal="center" vertical="center" textRotation="255"/>
    </xf>
    <xf numFmtId="0" fontId="44" fillId="4" borderId="27" xfId="0" applyFont="1" applyFill="1" applyBorder="1" applyAlignment="1">
      <alignment horizontal="center" vertical="center" textRotation="255"/>
    </xf>
    <xf numFmtId="0" fontId="44" fillId="2" borderId="17" xfId="0" applyFont="1" applyFill="1" applyBorder="1" applyAlignment="1">
      <alignment horizontal="center" vertical="center" textRotation="255"/>
    </xf>
    <xf numFmtId="0" fontId="44" fillId="2" borderId="20" xfId="0" applyFont="1" applyFill="1" applyBorder="1" applyAlignment="1">
      <alignment horizontal="center" vertical="center" textRotation="255"/>
    </xf>
    <xf numFmtId="0" fontId="44" fillId="2" borderId="62" xfId="0" applyFont="1" applyFill="1" applyBorder="1" applyAlignment="1">
      <alignment horizontal="center" vertical="center" textRotation="255"/>
    </xf>
    <xf numFmtId="0" fontId="44" fillId="2" borderId="18" xfId="0" applyFont="1" applyFill="1" applyBorder="1" applyAlignment="1">
      <alignment horizontal="center" vertical="center" textRotation="255"/>
    </xf>
    <xf numFmtId="0" fontId="44" fillId="2" borderId="25" xfId="0" applyFont="1" applyFill="1" applyBorder="1" applyAlignment="1">
      <alignment horizontal="center" vertical="center" textRotation="255"/>
    </xf>
    <xf numFmtId="0" fontId="44" fillId="2" borderId="26" xfId="0" applyFont="1" applyFill="1" applyBorder="1" applyAlignment="1">
      <alignment horizontal="center" vertical="center" textRotation="255"/>
    </xf>
    <xf numFmtId="0" fontId="44" fillId="2" borderId="27" xfId="0" applyFont="1" applyFill="1" applyBorder="1" applyAlignment="1">
      <alignment horizontal="center" vertical="center" textRotation="255"/>
    </xf>
    <xf numFmtId="0" fontId="44" fillId="34" borderId="17" xfId="0" applyFont="1" applyFill="1" applyBorder="1" applyAlignment="1">
      <alignment horizontal="center" vertical="center" textRotation="255"/>
    </xf>
    <xf numFmtId="0" fontId="44" fillId="34" borderId="20" xfId="0" applyFont="1" applyFill="1" applyBorder="1" applyAlignment="1">
      <alignment horizontal="center" vertical="center" textRotation="255"/>
    </xf>
    <xf numFmtId="0" fontId="44" fillId="34" borderId="62" xfId="0" applyFont="1" applyFill="1" applyBorder="1" applyAlignment="1">
      <alignment horizontal="center" vertical="center" textRotation="255"/>
    </xf>
    <xf numFmtId="0" fontId="44" fillId="34" borderId="18" xfId="0" applyFont="1" applyFill="1" applyBorder="1" applyAlignment="1">
      <alignment horizontal="center" vertical="center" textRotation="255"/>
    </xf>
    <xf numFmtId="0" fontId="85" fillId="25" borderId="28" xfId="2" applyFont="1" applyFill="1" applyBorder="1" applyAlignment="1">
      <alignment horizontal="center" vertical="center" textRotation="90"/>
    </xf>
    <xf numFmtId="0" fontId="85" fillId="25" borderId="49" xfId="2" applyFont="1" applyFill="1" applyBorder="1" applyAlignment="1">
      <alignment horizontal="center" vertical="center" textRotation="90"/>
    </xf>
    <xf numFmtId="0" fontId="85" fillId="25" borderId="50" xfId="2" applyFont="1" applyFill="1" applyBorder="1" applyAlignment="1">
      <alignment horizontal="center" vertical="center" textRotation="90"/>
    </xf>
    <xf numFmtId="0" fontId="85" fillId="25" borderId="28" xfId="2" applyFont="1" applyFill="1" applyBorder="1" applyAlignment="1">
      <alignment horizontal="center" vertical="center" textRotation="180"/>
    </xf>
    <xf numFmtId="0" fontId="85" fillId="25" borderId="49" xfId="2" applyFont="1" applyFill="1" applyBorder="1" applyAlignment="1">
      <alignment horizontal="center" vertical="center" textRotation="180"/>
    </xf>
    <xf numFmtId="0" fontId="85" fillId="25" borderId="50" xfId="2" applyFont="1" applyFill="1" applyBorder="1" applyAlignment="1">
      <alignment horizontal="center" vertical="center" textRotation="180"/>
    </xf>
    <xf numFmtId="0" fontId="85" fillId="29" borderId="28" xfId="2" applyFont="1" applyFill="1" applyBorder="1" applyAlignment="1">
      <alignment horizontal="center" vertical="center" textRotation="90"/>
    </xf>
    <xf numFmtId="0" fontId="85" fillId="29" borderId="49" xfId="2" applyFont="1" applyFill="1" applyBorder="1" applyAlignment="1">
      <alignment horizontal="center" vertical="center" textRotation="90"/>
    </xf>
    <xf numFmtId="0" fontId="85" fillId="29" borderId="50" xfId="2" applyFont="1" applyFill="1" applyBorder="1" applyAlignment="1">
      <alignment horizontal="center" vertical="center" textRotation="90"/>
    </xf>
    <xf numFmtId="0" fontId="85" fillId="20" borderId="32" xfId="2" applyFont="1" applyFill="1" applyBorder="1" applyAlignment="1">
      <alignment horizontal="center" vertical="center" textRotation="180"/>
    </xf>
    <xf numFmtId="0" fontId="85" fillId="20" borderId="34" xfId="2" applyFont="1" applyFill="1" applyBorder="1" applyAlignment="1">
      <alignment horizontal="center" vertical="center" textRotation="180"/>
    </xf>
    <xf numFmtId="0" fontId="85" fillId="20" borderId="40" xfId="2" applyFont="1" applyFill="1" applyBorder="1" applyAlignment="1">
      <alignment horizontal="center" vertical="center" textRotation="180"/>
    </xf>
    <xf numFmtId="0" fontId="85" fillId="20" borderId="32" xfId="2" applyFont="1" applyFill="1" applyBorder="1" applyAlignment="1">
      <alignment horizontal="center" vertical="center" textRotation="90"/>
    </xf>
    <xf numFmtId="0" fontId="85" fillId="20" borderId="34" xfId="2" applyFont="1" applyFill="1" applyBorder="1" applyAlignment="1">
      <alignment horizontal="center" vertical="center" textRotation="90"/>
    </xf>
    <xf numFmtId="0" fontId="85" fillId="20" borderId="40" xfId="2" applyFont="1" applyFill="1" applyBorder="1" applyAlignment="1">
      <alignment horizontal="center" vertical="center" textRotation="90"/>
    </xf>
    <xf numFmtId="0" fontId="85" fillId="72" borderId="32" xfId="2" applyFont="1" applyFill="1" applyBorder="1" applyAlignment="1">
      <alignment horizontal="center" vertical="center" textRotation="180"/>
    </xf>
    <xf numFmtId="0" fontId="85" fillId="72" borderId="34" xfId="2" applyFont="1" applyFill="1" applyBorder="1" applyAlignment="1">
      <alignment horizontal="center" vertical="center" textRotation="180"/>
    </xf>
    <xf numFmtId="0" fontId="85" fillId="72" borderId="40" xfId="2" applyFont="1" applyFill="1" applyBorder="1" applyAlignment="1">
      <alignment horizontal="center" vertical="center" textRotation="180"/>
    </xf>
    <xf numFmtId="0" fontId="85" fillId="72" borderId="28" xfId="2" applyFont="1" applyFill="1" applyBorder="1" applyAlignment="1">
      <alignment horizontal="center" vertical="center" textRotation="90"/>
    </xf>
    <xf numFmtId="0" fontId="85" fillId="72" borderId="49" xfId="2" applyFont="1" applyFill="1" applyBorder="1" applyAlignment="1">
      <alignment horizontal="center" vertical="center" textRotation="90"/>
    </xf>
    <xf numFmtId="0" fontId="85" fillId="72" borderId="50" xfId="2" applyFont="1" applyFill="1" applyBorder="1" applyAlignment="1">
      <alignment horizontal="center" vertical="center" textRotation="90"/>
    </xf>
    <xf numFmtId="0" fontId="85" fillId="12" borderId="28" xfId="2" applyFont="1" applyFill="1" applyBorder="1" applyAlignment="1">
      <alignment horizontal="center" vertical="center" textRotation="180"/>
    </xf>
    <xf numFmtId="0" fontId="85" fillId="12" borderId="49" xfId="2" applyFont="1" applyFill="1" applyBorder="1" applyAlignment="1">
      <alignment horizontal="center" vertical="center" textRotation="180"/>
    </xf>
    <xf numFmtId="0" fontId="85" fillId="12" borderId="50" xfId="2" applyFont="1" applyFill="1" applyBorder="1" applyAlignment="1">
      <alignment horizontal="center" vertical="center" textRotation="180"/>
    </xf>
    <xf numFmtId="0" fontId="85" fillId="29" borderId="28" xfId="2" applyFont="1" applyFill="1" applyBorder="1" applyAlignment="1">
      <alignment horizontal="center" vertical="center" textRotation="180"/>
    </xf>
    <xf numFmtId="0" fontId="85" fillId="29" borderId="49" xfId="2" applyFont="1" applyFill="1" applyBorder="1" applyAlignment="1">
      <alignment horizontal="center" vertical="center" textRotation="180"/>
    </xf>
    <xf numFmtId="0" fontId="85" fillId="29" borderId="50" xfId="2" applyFont="1" applyFill="1" applyBorder="1" applyAlignment="1">
      <alignment horizontal="center" vertical="center" textRotation="180"/>
    </xf>
    <xf numFmtId="0" fontId="84" fillId="12" borderId="28" xfId="2" applyFont="1" applyFill="1" applyBorder="1" applyAlignment="1">
      <alignment horizontal="center" vertical="center" textRotation="90"/>
    </xf>
    <xf numFmtId="0" fontId="84" fillId="12" borderId="49" xfId="2" applyFont="1" applyFill="1" applyBorder="1" applyAlignment="1">
      <alignment horizontal="center" vertical="center" textRotation="90"/>
    </xf>
    <xf numFmtId="0" fontId="84" fillId="12" borderId="50" xfId="2" applyFont="1" applyFill="1" applyBorder="1" applyAlignment="1">
      <alignment horizontal="center" vertical="center" textRotation="90"/>
    </xf>
    <xf numFmtId="0" fontId="85" fillId="20" borderId="41" xfId="2" applyFont="1" applyFill="1" applyBorder="1" applyAlignment="1">
      <alignment horizontal="center" vertical="center" textRotation="180"/>
    </xf>
    <xf numFmtId="0" fontId="85" fillId="20" borderId="41" xfId="2" applyFont="1" applyFill="1" applyBorder="1" applyAlignment="1">
      <alignment horizontal="center" vertical="center" textRotation="90"/>
    </xf>
    <xf numFmtId="0" fontId="85" fillId="72" borderId="28" xfId="2" applyFont="1" applyFill="1" applyBorder="1" applyAlignment="1">
      <alignment horizontal="center" vertical="center" textRotation="180"/>
    </xf>
    <xf numFmtId="0" fontId="85" fillId="72" borderId="49" xfId="2" applyFont="1" applyFill="1" applyBorder="1" applyAlignment="1">
      <alignment horizontal="center" vertical="center" textRotation="180"/>
    </xf>
    <xf numFmtId="0" fontId="85" fillId="72" borderId="50" xfId="2" applyFont="1" applyFill="1" applyBorder="1" applyAlignment="1">
      <alignment horizontal="center" vertical="center" textRotation="180"/>
    </xf>
    <xf numFmtId="0" fontId="36" fillId="72" borderId="50" xfId="2" applyFont="1" applyFill="1" applyBorder="1" applyAlignment="1">
      <alignment horizontal="center" vertical="center" textRotation="180"/>
    </xf>
    <xf numFmtId="0" fontId="6" fillId="3" borderId="49" xfId="0" applyFont="1" applyFill="1" applyBorder="1" applyAlignment="1">
      <alignment horizontal="center" vertical="center" textRotation="90"/>
    </xf>
    <xf numFmtId="0" fontId="6" fillId="3" borderId="50" xfId="0" applyFont="1" applyFill="1" applyBorder="1" applyAlignment="1">
      <alignment horizontal="center" vertical="center" textRotation="90"/>
    </xf>
    <xf numFmtId="0" fontId="6" fillId="33" borderId="49" xfId="0" applyFont="1" applyFill="1" applyBorder="1" applyAlignment="1">
      <alignment horizontal="center" vertical="center" textRotation="90"/>
    </xf>
    <xf numFmtId="0" fontId="6" fillId="33" borderId="50" xfId="0" applyFont="1" applyFill="1" applyBorder="1" applyAlignment="1">
      <alignment horizontal="center" vertical="center" textRotation="90"/>
    </xf>
    <xf numFmtId="0" fontId="85" fillId="25" borderId="31" xfId="2" applyFont="1" applyFill="1" applyBorder="1" applyAlignment="1">
      <alignment horizontal="center" vertical="center" textRotation="180"/>
    </xf>
    <xf numFmtId="0" fontId="85" fillId="25" borderId="33" xfId="2" applyFont="1" applyFill="1" applyBorder="1" applyAlignment="1">
      <alignment horizontal="center" vertical="center" textRotation="180"/>
    </xf>
    <xf numFmtId="0" fontId="6" fillId="33" borderId="33" xfId="0" applyFont="1" applyFill="1" applyBorder="1" applyAlignment="1">
      <alignment horizontal="center" vertical="center" textRotation="180"/>
    </xf>
    <xf numFmtId="0" fontId="6" fillId="33" borderId="39" xfId="0" applyFont="1" applyFill="1" applyBorder="1" applyAlignment="1">
      <alignment horizontal="center" vertical="center" textRotation="180"/>
    </xf>
    <xf numFmtId="0" fontId="85" fillId="72" borderId="41" xfId="2" applyFont="1" applyFill="1" applyBorder="1" applyAlignment="1">
      <alignment horizontal="center" vertical="center" textRotation="180"/>
    </xf>
    <xf numFmtId="0" fontId="85" fillId="72" borderId="38" xfId="2" applyFont="1" applyFill="1" applyBorder="1" applyAlignment="1">
      <alignment horizontal="center" vertical="center" textRotation="180"/>
    </xf>
    <xf numFmtId="0" fontId="85" fillId="20" borderId="38" xfId="2" applyFont="1" applyFill="1" applyBorder="1" applyAlignment="1">
      <alignment horizontal="center" vertical="center" textRotation="90"/>
    </xf>
    <xf numFmtId="0" fontId="85" fillId="20" borderId="38" xfId="2" applyFont="1" applyFill="1" applyBorder="1" applyAlignment="1">
      <alignment horizontal="center" vertical="center" textRotation="180"/>
    </xf>
    <xf numFmtId="0" fontId="85" fillId="12" borderId="31" xfId="2" applyFont="1" applyFill="1" applyBorder="1" applyAlignment="1">
      <alignment horizontal="center" vertical="center" textRotation="180"/>
    </xf>
    <xf numFmtId="0" fontId="85" fillId="12" borderId="33" xfId="2" applyFont="1" applyFill="1" applyBorder="1" applyAlignment="1">
      <alignment horizontal="center" vertical="center" textRotation="180"/>
    </xf>
    <xf numFmtId="0" fontId="85" fillId="12" borderId="39" xfId="2" applyFont="1" applyFill="1" applyBorder="1" applyAlignment="1">
      <alignment horizontal="center" vertical="center" textRotation="180"/>
    </xf>
    <xf numFmtId="0" fontId="84" fillId="30" borderId="48" xfId="2" applyFont="1" applyFill="1" applyBorder="1" applyAlignment="1">
      <alignment horizontal="center" vertical="center"/>
    </xf>
    <xf numFmtId="0" fontId="84" fillId="30" borderId="115" xfId="2" applyFont="1" applyFill="1" applyBorder="1" applyAlignment="1">
      <alignment horizontal="center" vertical="center"/>
    </xf>
    <xf numFmtId="0" fontId="84" fillId="31" borderId="48" xfId="2" applyFont="1" applyFill="1" applyBorder="1" applyAlignment="1">
      <alignment horizontal="center" vertical="center"/>
    </xf>
    <xf numFmtId="0" fontId="84" fillId="31" borderId="115" xfId="2" applyFont="1" applyFill="1" applyBorder="1" applyAlignment="1">
      <alignment horizontal="center" vertical="center"/>
    </xf>
    <xf numFmtId="0" fontId="84" fillId="32" borderId="48" xfId="2" applyFont="1" applyFill="1" applyBorder="1" applyAlignment="1">
      <alignment horizontal="center" vertical="center"/>
    </xf>
    <xf numFmtId="0" fontId="84" fillId="32" borderId="51" xfId="2" applyFont="1" applyFill="1" applyBorder="1" applyAlignment="1">
      <alignment horizontal="center" vertical="center"/>
    </xf>
    <xf numFmtId="0" fontId="84" fillId="13" borderId="48" xfId="2" applyFont="1" applyFill="1" applyBorder="1" applyAlignment="1">
      <alignment horizontal="center" vertical="center"/>
    </xf>
    <xf numFmtId="0" fontId="84" fillId="13" borderId="115" xfId="2" applyFont="1" applyFill="1" applyBorder="1" applyAlignment="1">
      <alignment horizontal="center" vertical="center"/>
    </xf>
    <xf numFmtId="0" fontId="84" fillId="14" borderId="48" xfId="2" applyFont="1" applyFill="1" applyBorder="1" applyAlignment="1">
      <alignment horizontal="center" vertical="center"/>
    </xf>
    <xf numFmtId="0" fontId="84" fillId="14" borderId="115" xfId="2" applyFont="1" applyFill="1" applyBorder="1" applyAlignment="1">
      <alignment horizontal="center" vertical="center"/>
    </xf>
    <xf numFmtId="0" fontId="84" fillId="15" borderId="48" xfId="2" applyFont="1" applyFill="1" applyBorder="1" applyAlignment="1">
      <alignment horizontal="center" vertical="center"/>
    </xf>
    <xf numFmtId="0" fontId="84" fillId="15" borderId="115" xfId="2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 textRotation="180"/>
    </xf>
    <xf numFmtId="0" fontId="6" fillId="3" borderId="50" xfId="0" applyFont="1" applyFill="1" applyBorder="1" applyAlignment="1">
      <alignment horizontal="center" vertical="center" textRotation="180"/>
    </xf>
    <xf numFmtId="0" fontId="84" fillId="26" borderId="48" xfId="2" applyFont="1" applyFill="1" applyBorder="1" applyAlignment="1">
      <alignment horizontal="center" vertical="center"/>
    </xf>
    <xf numFmtId="0" fontId="84" fillId="26" borderId="115" xfId="2" applyFont="1" applyFill="1" applyBorder="1" applyAlignment="1">
      <alignment horizontal="center" vertical="center"/>
    </xf>
    <xf numFmtId="0" fontId="84" fillId="27" borderId="48" xfId="2" applyFont="1" applyFill="1" applyBorder="1" applyAlignment="1">
      <alignment horizontal="center" vertical="center"/>
    </xf>
    <xf numFmtId="0" fontId="84" fillId="27" borderId="115" xfId="2" applyFont="1" applyFill="1" applyBorder="1" applyAlignment="1">
      <alignment horizontal="center" vertical="center"/>
    </xf>
    <xf numFmtId="0" fontId="84" fillId="28" borderId="48" xfId="2" applyFont="1" applyFill="1" applyBorder="1" applyAlignment="1">
      <alignment horizontal="center" vertical="center"/>
    </xf>
    <xf numFmtId="0" fontId="84" fillId="28" borderId="115" xfId="2" applyFont="1" applyFill="1" applyBorder="1" applyAlignment="1">
      <alignment horizontal="center" vertical="center"/>
    </xf>
    <xf numFmtId="0" fontId="84" fillId="26" borderId="51" xfId="2" applyFont="1" applyFill="1" applyBorder="1" applyAlignment="1">
      <alignment horizontal="center" vertical="center"/>
    </xf>
    <xf numFmtId="0" fontId="84" fillId="22" borderId="48" xfId="2" applyFont="1" applyFill="1" applyBorder="1" applyAlignment="1">
      <alignment horizontal="center" vertical="center"/>
    </xf>
    <xf numFmtId="0" fontId="84" fillId="22" borderId="115" xfId="2" applyFont="1" applyFill="1" applyBorder="1" applyAlignment="1">
      <alignment horizontal="center" vertical="center"/>
    </xf>
    <xf numFmtId="0" fontId="84" fillId="23" borderId="48" xfId="2" applyFont="1" applyFill="1" applyBorder="1" applyAlignment="1">
      <alignment horizontal="center" vertical="center"/>
    </xf>
    <xf numFmtId="0" fontId="84" fillId="23" borderId="115" xfId="2" applyFont="1" applyFill="1" applyBorder="1" applyAlignment="1">
      <alignment horizontal="center" vertical="center"/>
    </xf>
    <xf numFmtId="0" fontId="84" fillId="21" borderId="48" xfId="2" applyFont="1" applyFill="1" applyBorder="1" applyAlignment="1">
      <alignment horizontal="center" vertical="center"/>
    </xf>
    <xf numFmtId="0" fontId="84" fillId="21" borderId="115" xfId="2" applyFont="1" applyFill="1" applyBorder="1" applyAlignment="1">
      <alignment horizontal="center" vertical="center"/>
    </xf>
    <xf numFmtId="0" fontId="84" fillId="17" borderId="48" xfId="2" applyFont="1" applyFill="1" applyBorder="1" applyAlignment="1">
      <alignment horizontal="center" vertical="center"/>
    </xf>
    <xf numFmtId="0" fontId="84" fillId="17" borderId="115" xfId="2" applyFont="1" applyFill="1" applyBorder="1" applyAlignment="1">
      <alignment horizontal="center" vertical="center"/>
    </xf>
    <xf numFmtId="0" fontId="84" fillId="18" borderId="48" xfId="2" applyFont="1" applyFill="1" applyBorder="1" applyAlignment="1">
      <alignment horizontal="center" vertical="center"/>
    </xf>
    <xf numFmtId="0" fontId="84" fillId="18" borderId="115" xfId="2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 wrapText="1"/>
    </xf>
    <xf numFmtId="0" fontId="3" fillId="8" borderId="16" xfId="0" applyFont="1" applyFill="1" applyBorder="1" applyAlignment="1">
      <alignment horizontal="center" vertical="center" wrapText="1"/>
    </xf>
    <xf numFmtId="0" fontId="3" fillId="8" borderId="23" xfId="0" applyFont="1" applyFill="1" applyBorder="1" applyAlignment="1">
      <alignment horizontal="center" vertical="center" wrapText="1"/>
    </xf>
    <xf numFmtId="0" fontId="3" fillId="42" borderId="11" xfId="0" applyFont="1" applyFill="1" applyBorder="1" applyAlignment="1">
      <alignment horizontal="center" vertical="center" wrapText="1"/>
    </xf>
    <xf numFmtId="0" fontId="3" fillId="42" borderId="103" xfId="0" applyFont="1" applyFill="1" applyBorder="1" applyAlignment="1">
      <alignment horizontal="center" vertical="center" wrapText="1"/>
    </xf>
    <xf numFmtId="0" fontId="89" fillId="8" borderId="11" xfId="0" applyFont="1" applyFill="1" applyBorder="1" applyAlignment="1">
      <alignment horizontal="center" vertical="center" wrapText="1"/>
    </xf>
    <xf numFmtId="0" fontId="89" fillId="8" borderId="103" xfId="0" applyFont="1" applyFill="1" applyBorder="1" applyAlignment="1">
      <alignment horizontal="center" vertical="center" wrapText="1"/>
    </xf>
    <xf numFmtId="0" fontId="89" fillId="8" borderId="73" xfId="0" applyFont="1" applyFill="1" applyBorder="1" applyAlignment="1">
      <alignment horizontal="center" vertical="center" wrapText="1"/>
    </xf>
    <xf numFmtId="0" fontId="38" fillId="5" borderId="24" xfId="0" applyFont="1" applyFill="1" applyBorder="1" applyAlignment="1">
      <alignment horizontal="center" vertical="center" wrapText="1"/>
    </xf>
    <xf numFmtId="0" fontId="38" fillId="5" borderId="14" xfId="0" applyFont="1" applyFill="1" applyBorder="1" applyAlignment="1">
      <alignment horizontal="center" vertical="center" wrapText="1"/>
    </xf>
    <xf numFmtId="0" fontId="3" fillId="8" borderId="61" xfId="0" applyFont="1" applyFill="1" applyBorder="1" applyAlignment="1">
      <alignment horizontal="center" vertical="center" wrapText="1"/>
    </xf>
    <xf numFmtId="0" fontId="3" fillId="8" borderId="60" xfId="0" applyFont="1" applyFill="1" applyBorder="1" applyAlignment="1">
      <alignment horizontal="center" vertical="center" wrapText="1"/>
    </xf>
    <xf numFmtId="0" fontId="3" fillId="8" borderId="63" xfId="0" applyFont="1" applyFill="1" applyBorder="1" applyAlignment="1">
      <alignment horizontal="center" vertic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3" fillId="8" borderId="103" xfId="0" applyFont="1" applyFill="1" applyBorder="1" applyAlignment="1">
      <alignment horizontal="center" vertical="center" wrapText="1"/>
    </xf>
    <xf numFmtId="0" fontId="3" fillId="8" borderId="73" xfId="0" applyFont="1" applyFill="1" applyBorder="1" applyAlignment="1">
      <alignment horizontal="center" vertical="center" wrapText="1"/>
    </xf>
    <xf numFmtId="0" fontId="47" fillId="59" borderId="78" xfId="0" applyFont="1" applyFill="1" applyBorder="1" applyAlignment="1">
      <alignment horizontal="center" vertical="center" wrapText="1"/>
    </xf>
    <xf numFmtId="0" fontId="89" fillId="8" borderId="12" xfId="0" applyFont="1" applyFill="1" applyBorder="1" applyAlignment="1">
      <alignment horizontal="center" vertical="center" wrapText="1"/>
    </xf>
    <xf numFmtId="0" fontId="89" fillId="8" borderId="23" xfId="0" applyFont="1" applyFill="1" applyBorder="1" applyAlignment="1">
      <alignment horizontal="center" vertical="center" wrapText="1"/>
    </xf>
    <xf numFmtId="0" fontId="52" fillId="59" borderId="78" xfId="0" applyFont="1" applyFill="1" applyBorder="1" applyAlignment="1">
      <alignment horizontal="center" vertical="center" wrapText="1"/>
    </xf>
    <xf numFmtId="0" fontId="47" fillId="58" borderId="3" xfId="0" applyFont="1" applyFill="1" applyBorder="1" applyAlignment="1">
      <alignment horizontal="center" vertical="center" wrapText="1"/>
    </xf>
    <xf numFmtId="0" fontId="47" fillId="58" borderId="5" xfId="0" applyFont="1" applyFill="1" applyBorder="1" applyAlignment="1">
      <alignment horizontal="center" vertical="center" wrapText="1"/>
    </xf>
    <xf numFmtId="0" fontId="47" fillId="58" borderId="78" xfId="0" applyFont="1" applyFill="1" applyBorder="1" applyAlignment="1">
      <alignment horizontal="center" vertical="center" wrapText="1"/>
    </xf>
    <xf numFmtId="0" fontId="47" fillId="58" borderId="79" xfId="0" applyFont="1" applyFill="1" applyBorder="1" applyAlignment="1">
      <alignment horizontal="center" vertical="center" wrapText="1"/>
    </xf>
    <xf numFmtId="0" fontId="13" fillId="8" borderId="9" xfId="0" applyFont="1" applyFill="1" applyBorder="1" applyAlignment="1">
      <alignment horizontal="center" vertical="center" wrapText="1"/>
    </xf>
    <xf numFmtId="0" fontId="13" fillId="8" borderId="22" xfId="0" applyFont="1" applyFill="1" applyBorder="1" applyAlignment="1">
      <alignment horizontal="center" vertical="center" wrapText="1"/>
    </xf>
    <xf numFmtId="0" fontId="89" fillId="8" borderId="16" xfId="0" applyFont="1" applyFill="1" applyBorder="1" applyAlignment="1">
      <alignment horizontal="center" vertical="center" wrapText="1"/>
    </xf>
    <xf numFmtId="0" fontId="3" fillId="37" borderId="11" xfId="0" applyFont="1" applyFill="1" applyBorder="1" applyAlignment="1">
      <alignment horizontal="center" vertical="center" wrapText="1"/>
    </xf>
    <xf numFmtId="0" fontId="3" fillId="37" borderId="103" xfId="0" applyFont="1" applyFill="1" applyBorder="1" applyAlignment="1">
      <alignment horizontal="center" vertical="center" wrapText="1"/>
    </xf>
    <xf numFmtId="0" fontId="3" fillId="37" borderId="73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0" fontId="3" fillId="6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37" borderId="10" xfId="0" applyFont="1" applyFill="1" applyBorder="1" applyAlignment="1">
      <alignment horizontal="center" vertical="center" wrapText="1"/>
    </xf>
    <xf numFmtId="0" fontId="3" fillId="37" borderId="52" xfId="0" applyFont="1" applyFill="1" applyBorder="1" applyAlignment="1">
      <alignment horizontal="center" vertical="center" wrapText="1"/>
    </xf>
    <xf numFmtId="0" fontId="3" fillId="37" borderId="59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3" fillId="8" borderId="15" xfId="0" applyFont="1" applyFill="1" applyBorder="1" applyAlignment="1">
      <alignment horizontal="center" vertical="center" wrapText="1"/>
    </xf>
    <xf numFmtId="0" fontId="3" fillId="8" borderId="22" xfId="0" applyFont="1" applyFill="1" applyBorder="1" applyAlignment="1">
      <alignment horizontal="center" vertical="center" wrapText="1"/>
    </xf>
    <xf numFmtId="0" fontId="47" fillId="58" borderId="78" xfId="0" applyFont="1" applyFill="1" applyBorder="1" applyAlignment="1">
      <alignment horizontal="center" vertical="top" wrapText="1"/>
    </xf>
    <xf numFmtId="0" fontId="13" fillId="8" borderId="12" xfId="0" applyFont="1" applyFill="1" applyBorder="1" applyAlignment="1">
      <alignment horizontal="center" vertical="center" wrapText="1"/>
    </xf>
    <xf numFmtId="0" fontId="13" fillId="8" borderId="23" xfId="0" applyFont="1" applyFill="1" applyBorder="1" applyAlignment="1">
      <alignment horizontal="center" vertical="center" wrapText="1"/>
    </xf>
    <xf numFmtId="0" fontId="52" fillId="58" borderId="78" xfId="0" applyFont="1" applyFill="1" applyBorder="1" applyAlignment="1">
      <alignment horizontal="center" vertical="center" wrapText="1"/>
    </xf>
    <xf numFmtId="0" fontId="3" fillId="8" borderId="10" xfId="0" applyFont="1" applyFill="1" applyBorder="1" applyAlignment="1">
      <alignment horizontal="center" vertical="center" wrapText="1"/>
    </xf>
    <xf numFmtId="0" fontId="3" fillId="8" borderId="59" xfId="0" applyFont="1" applyFill="1" applyBorder="1" applyAlignment="1">
      <alignment horizontal="center" vertical="center" wrapText="1"/>
    </xf>
    <xf numFmtId="0" fontId="3" fillId="8" borderId="52" xfId="0" applyFont="1" applyFill="1" applyBorder="1" applyAlignment="1">
      <alignment horizontal="center" vertical="center" wrapText="1"/>
    </xf>
    <xf numFmtId="0" fontId="13" fillId="8" borderId="104" xfId="0" applyFont="1" applyFill="1" applyBorder="1" applyAlignment="1">
      <alignment horizontal="center" vertical="center" wrapText="1"/>
    </xf>
    <xf numFmtId="0" fontId="13" fillId="8" borderId="105" xfId="0" applyFont="1" applyFill="1" applyBorder="1" applyAlignment="1">
      <alignment horizontal="center" vertical="center" wrapText="1"/>
    </xf>
    <xf numFmtId="0" fontId="13" fillId="8" borderId="106" xfId="0" applyFont="1" applyFill="1" applyBorder="1" applyAlignment="1">
      <alignment horizontal="center" vertical="center" wrapText="1"/>
    </xf>
    <xf numFmtId="0" fontId="89" fillId="37" borderId="11" xfId="0" applyFont="1" applyFill="1" applyBorder="1" applyAlignment="1">
      <alignment horizontal="center" vertical="center" wrapText="1"/>
    </xf>
    <xf numFmtId="0" fontId="89" fillId="37" borderId="103" xfId="0" applyFont="1" applyFill="1" applyBorder="1" applyAlignment="1">
      <alignment horizontal="center" vertical="center" wrapText="1"/>
    </xf>
    <xf numFmtId="0" fontId="89" fillId="37" borderId="73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textRotation="180"/>
    </xf>
    <xf numFmtId="0" fontId="6" fillId="0" borderId="26" xfId="0" applyFont="1" applyBorder="1" applyAlignment="1">
      <alignment horizontal="center" vertical="center" textRotation="180"/>
    </xf>
    <xf numFmtId="0" fontId="6" fillId="0" borderId="27" xfId="0" applyFont="1" applyBorder="1" applyAlignment="1">
      <alignment horizontal="center" vertical="center" textRotation="180"/>
    </xf>
    <xf numFmtId="0" fontId="3" fillId="4" borderId="112" xfId="0" applyFont="1" applyFill="1" applyBorder="1" applyAlignment="1">
      <alignment horizontal="center" vertical="center" wrapText="1"/>
    </xf>
    <xf numFmtId="0" fontId="3" fillId="4" borderId="84" xfId="0" applyFont="1" applyFill="1" applyBorder="1" applyAlignment="1">
      <alignment horizontal="center" vertical="center" wrapText="1"/>
    </xf>
    <xf numFmtId="0" fontId="13" fillId="8" borderId="10" xfId="0" applyFont="1" applyFill="1" applyBorder="1" applyAlignment="1">
      <alignment horizontal="center" vertical="center" wrapText="1"/>
    </xf>
    <xf numFmtId="0" fontId="13" fillId="8" borderId="52" xfId="0" applyFont="1" applyFill="1" applyBorder="1" applyAlignment="1">
      <alignment horizontal="center" vertical="center" wrapText="1"/>
    </xf>
    <xf numFmtId="0" fontId="13" fillId="8" borderId="59" xfId="0" applyFont="1" applyFill="1" applyBorder="1" applyAlignment="1">
      <alignment horizontal="center" vertical="center" wrapText="1"/>
    </xf>
    <xf numFmtId="0" fontId="13" fillId="8" borderId="16" xfId="0" applyFont="1" applyFill="1" applyBorder="1" applyAlignment="1">
      <alignment horizontal="center" vertical="center" wrapText="1"/>
    </xf>
    <xf numFmtId="0" fontId="13" fillId="8" borderId="11" xfId="0" applyFont="1" applyFill="1" applyBorder="1" applyAlignment="1">
      <alignment horizontal="center" vertical="center" wrapText="1"/>
    </xf>
    <xf numFmtId="0" fontId="13" fillId="8" borderId="103" xfId="0" applyFont="1" applyFill="1" applyBorder="1" applyAlignment="1">
      <alignment horizontal="center" vertical="center" wrapText="1"/>
    </xf>
    <xf numFmtId="0" fontId="13" fillId="8" borderId="73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textRotation="90"/>
    </xf>
    <xf numFmtId="0" fontId="6" fillId="0" borderId="26" xfId="0" applyFont="1" applyBorder="1" applyAlignment="1">
      <alignment horizontal="center" vertical="center" textRotation="90"/>
    </xf>
    <xf numFmtId="0" fontId="6" fillId="0" borderId="27" xfId="0" applyFont="1" applyBorder="1" applyAlignment="1">
      <alignment horizontal="center" vertical="center" textRotation="90"/>
    </xf>
    <xf numFmtId="0" fontId="0" fillId="0" borderId="25" xfId="0" applyBorder="1" applyAlignment="1">
      <alignment horizontal="center" wrapText="1"/>
    </xf>
    <xf numFmtId="0" fontId="0" fillId="0" borderId="26" xfId="0" applyBorder="1" applyAlignment="1">
      <alignment horizontal="center" wrapText="1"/>
    </xf>
    <xf numFmtId="0" fontId="0" fillId="0" borderId="27" xfId="0" applyBorder="1" applyAlignment="1">
      <alignment horizontal="center" wrapText="1"/>
    </xf>
    <xf numFmtId="0" fontId="9" fillId="8" borderId="9" xfId="0" applyFont="1" applyFill="1" applyBorder="1" applyAlignment="1">
      <alignment horizontal="center"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0" fontId="89" fillId="6" borderId="24" xfId="0" applyFont="1" applyFill="1" applyBorder="1" applyAlignment="1">
      <alignment horizontal="center" vertical="center" wrapText="1"/>
    </xf>
    <xf numFmtId="0" fontId="89" fillId="6" borderId="23" xfId="0" applyFont="1" applyFill="1" applyBorder="1" applyAlignment="1">
      <alignment horizontal="center" vertical="center" wrapText="1"/>
    </xf>
    <xf numFmtId="0" fontId="89" fillId="4" borderId="112" xfId="0" applyFont="1" applyFill="1" applyBorder="1" applyAlignment="1">
      <alignment horizontal="center" vertical="center" wrapText="1"/>
    </xf>
    <xf numFmtId="0" fontId="89" fillId="4" borderId="84" xfId="0" applyFont="1" applyFill="1" applyBorder="1" applyAlignment="1">
      <alignment horizontal="center" vertical="center" wrapText="1"/>
    </xf>
    <xf numFmtId="0" fontId="47" fillId="59" borderId="128" xfId="0" applyFont="1" applyFill="1" applyBorder="1" applyAlignment="1">
      <alignment horizontal="center" vertical="center" wrapText="1"/>
    </xf>
    <xf numFmtId="0" fontId="47" fillId="59" borderId="129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3" fillId="8" borderId="5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47" fillId="65" borderId="12" xfId="0" applyFont="1" applyFill="1" applyBorder="1" applyAlignment="1">
      <alignment horizontal="center" vertical="center" wrapText="1"/>
    </xf>
    <xf numFmtId="0" fontId="47" fillId="65" borderId="23" xfId="0" applyFont="1" applyFill="1" applyBorder="1" applyAlignment="1">
      <alignment horizontal="center" vertical="center" wrapText="1"/>
    </xf>
    <xf numFmtId="0" fontId="52" fillId="58" borderId="101" xfId="0" applyFont="1" applyFill="1" applyBorder="1" applyAlignment="1">
      <alignment horizontal="center" vertical="center" wrapText="1"/>
    </xf>
    <xf numFmtId="0" fontId="24" fillId="9" borderId="12" xfId="0" applyFont="1" applyFill="1" applyBorder="1" applyAlignment="1">
      <alignment horizontal="center" vertical="center" wrapText="1"/>
    </xf>
    <xf numFmtId="0" fontId="24" fillId="9" borderId="23" xfId="0" applyFont="1" applyFill="1" applyBorder="1" applyAlignment="1">
      <alignment horizontal="center" vertical="center" wrapText="1"/>
    </xf>
    <xf numFmtId="0" fontId="23" fillId="9" borderId="75" xfId="0" applyFont="1" applyFill="1" applyBorder="1" applyAlignment="1">
      <alignment horizontal="center" vertical="center" wrapText="1"/>
    </xf>
    <xf numFmtId="0" fontId="23" fillId="9" borderId="92" xfId="0" applyFont="1" applyFill="1" applyBorder="1" applyAlignment="1">
      <alignment horizontal="center" vertical="center" wrapText="1"/>
    </xf>
    <xf numFmtId="0" fontId="47" fillId="49" borderId="78" xfId="0" applyFont="1" applyFill="1" applyBorder="1" applyAlignment="1">
      <alignment horizontal="center" vertical="center" wrapText="1"/>
    </xf>
    <xf numFmtId="0" fontId="47" fillId="49" borderId="79" xfId="0" applyFont="1" applyFill="1" applyBorder="1" applyAlignment="1">
      <alignment horizontal="center" vertical="center" wrapText="1"/>
    </xf>
    <xf numFmtId="0" fontId="24" fillId="9" borderId="16" xfId="0" applyFont="1" applyFill="1" applyBorder="1" applyAlignment="1">
      <alignment horizontal="center" vertical="center" wrapText="1"/>
    </xf>
    <xf numFmtId="0" fontId="24" fillId="9" borderId="61" xfId="0" applyFont="1" applyFill="1" applyBorder="1" applyAlignment="1">
      <alignment horizontal="center" vertical="center" wrapText="1"/>
    </xf>
    <xf numFmtId="0" fontId="24" fillId="9" borderId="60" xfId="0" applyFont="1" applyFill="1" applyBorder="1" applyAlignment="1">
      <alignment horizontal="center" vertical="center" wrapText="1"/>
    </xf>
    <xf numFmtId="0" fontId="77" fillId="9" borderId="12" xfId="0" applyFont="1" applyFill="1" applyBorder="1" applyAlignment="1">
      <alignment horizontal="center" vertical="center" wrapText="1"/>
    </xf>
    <xf numFmtId="0" fontId="77" fillId="9" borderId="23" xfId="0" applyFont="1" applyFill="1" applyBorder="1" applyAlignment="1">
      <alignment horizontal="center" vertical="center" wrapText="1"/>
    </xf>
    <xf numFmtId="0" fontId="24" fillId="9" borderId="63" xfId="0" applyFont="1" applyFill="1" applyBorder="1" applyAlignment="1">
      <alignment horizontal="center" vertical="center" wrapText="1"/>
    </xf>
    <xf numFmtId="0" fontId="24" fillId="10" borderId="12" xfId="0" applyFont="1" applyFill="1" applyBorder="1" applyAlignment="1">
      <alignment horizontal="center" vertical="center" wrapText="1"/>
    </xf>
    <xf numFmtId="0" fontId="24" fillId="10" borderId="23" xfId="0" applyFont="1" applyFill="1" applyBorder="1" applyAlignment="1">
      <alignment horizontal="center" vertical="center" wrapText="1"/>
    </xf>
    <xf numFmtId="0" fontId="24" fillId="10" borderId="3" xfId="0" applyFont="1" applyFill="1" applyBorder="1" applyAlignment="1">
      <alignment horizontal="center" vertical="center" wrapText="1"/>
    </xf>
    <xf numFmtId="0" fontId="24" fillId="10" borderId="5" xfId="0" applyFont="1" applyFill="1" applyBorder="1" applyAlignment="1">
      <alignment horizontal="center" vertical="center" wrapText="1"/>
    </xf>
    <xf numFmtId="0" fontId="47" fillId="49" borderId="78" xfId="0" applyFont="1" applyFill="1" applyBorder="1" applyAlignment="1">
      <alignment horizontal="center" wrapText="1"/>
    </xf>
    <xf numFmtId="0" fontId="24" fillId="10" borderId="10" xfId="0" applyFont="1" applyFill="1" applyBorder="1" applyAlignment="1">
      <alignment horizontal="center" vertical="center" wrapText="1"/>
    </xf>
    <xf numFmtId="0" fontId="24" fillId="10" borderId="59" xfId="0" applyFont="1" applyFill="1" applyBorder="1" applyAlignment="1">
      <alignment horizontal="center" vertical="center" wrapText="1"/>
    </xf>
    <xf numFmtId="0" fontId="47" fillId="50" borderId="126" xfId="0" applyFont="1" applyFill="1" applyBorder="1" applyAlignment="1">
      <alignment horizontal="center" vertical="center" wrapText="1"/>
    </xf>
    <xf numFmtId="0" fontId="47" fillId="50" borderId="127" xfId="0" applyFont="1" applyFill="1" applyBorder="1" applyAlignment="1">
      <alignment horizontal="center" vertical="center" wrapText="1"/>
    </xf>
    <xf numFmtId="0" fontId="23" fillId="10" borderId="97" xfId="0" applyFont="1" applyFill="1" applyBorder="1" applyAlignment="1">
      <alignment horizontal="center" vertical="center" wrapText="1"/>
    </xf>
    <xf numFmtId="0" fontId="23" fillId="10" borderId="98" xfId="0" applyFont="1" applyFill="1" applyBorder="1" applyAlignment="1">
      <alignment horizontal="center" vertical="center" wrapText="1"/>
    </xf>
    <xf numFmtId="0" fontId="47" fillId="50" borderId="94" xfId="0" applyFont="1" applyFill="1" applyBorder="1" applyAlignment="1">
      <alignment horizontal="center" vertical="center" wrapText="1"/>
    </xf>
    <xf numFmtId="0" fontId="47" fillId="50" borderId="95" xfId="0" applyFont="1" applyFill="1" applyBorder="1" applyAlignment="1">
      <alignment horizontal="center" vertical="center" wrapText="1"/>
    </xf>
    <xf numFmtId="0" fontId="24" fillId="10" borderId="6" xfId="0" applyFont="1" applyFill="1" applyBorder="1" applyAlignment="1">
      <alignment horizontal="center" vertical="center"/>
    </xf>
    <xf numFmtId="0" fontId="24" fillId="10" borderId="8" xfId="0" applyFont="1" applyFill="1" applyBorder="1" applyAlignment="1">
      <alignment horizontal="center" vertical="center"/>
    </xf>
    <xf numFmtId="0" fontId="47" fillId="50" borderId="101" xfId="0" applyFont="1" applyFill="1" applyBorder="1" applyAlignment="1">
      <alignment horizontal="center" wrapText="1"/>
    </xf>
    <xf numFmtId="0" fontId="47" fillId="50" borderId="81" xfId="0" applyFont="1" applyFill="1" applyBorder="1" applyAlignment="1">
      <alignment horizontal="center" wrapText="1"/>
    </xf>
    <xf numFmtId="0" fontId="23" fillId="9" borderId="1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10" borderId="1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6" fillId="9" borderId="23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59" xfId="0" applyFont="1" applyFill="1" applyBorder="1" applyAlignment="1">
      <alignment horizontal="center" vertical="center" wrapText="1"/>
    </xf>
    <xf numFmtId="0" fontId="49" fillId="9" borderId="12" xfId="0" applyFont="1" applyFill="1" applyBorder="1" applyAlignment="1">
      <alignment horizontal="center" vertical="center" wrapText="1"/>
    </xf>
    <xf numFmtId="0" fontId="49" fillId="9" borderId="23" xfId="0" applyFont="1" applyFill="1" applyBorder="1" applyAlignment="1">
      <alignment horizontal="center" vertical="center" wrapText="1"/>
    </xf>
    <xf numFmtId="0" fontId="46" fillId="49" borderId="78" xfId="0" applyFont="1" applyFill="1" applyBorder="1" applyAlignment="1">
      <alignment horizontal="center" vertical="center" wrapText="1"/>
    </xf>
    <xf numFmtId="0" fontId="47" fillId="50" borderId="90" xfId="0" applyFont="1" applyFill="1" applyBorder="1" applyAlignment="1">
      <alignment horizontal="center" vertical="center" wrapText="1"/>
    </xf>
    <xf numFmtId="0" fontId="47" fillId="50" borderId="91" xfId="0" applyFont="1" applyFill="1" applyBorder="1" applyAlignment="1">
      <alignment horizontal="center" vertical="center" wrapText="1"/>
    </xf>
    <xf numFmtId="0" fontId="25" fillId="10" borderId="12" xfId="0" applyFont="1" applyFill="1" applyBorder="1" applyAlignment="1">
      <alignment horizontal="center" vertical="center" wrapText="1"/>
    </xf>
    <xf numFmtId="0" fontId="25" fillId="10" borderId="23" xfId="0" applyFont="1" applyFill="1" applyBorder="1" applyAlignment="1">
      <alignment horizontal="center" vertical="center" wrapText="1"/>
    </xf>
    <xf numFmtId="0" fontId="47" fillId="50" borderId="78" xfId="0" applyFont="1" applyFill="1" applyBorder="1" applyAlignment="1">
      <alignment horizontal="center" wrapText="1"/>
    </xf>
    <xf numFmtId="0" fontId="9" fillId="9" borderId="9" xfId="0" applyFont="1" applyFill="1" applyBorder="1" applyAlignment="1">
      <alignment horizontal="center" vertical="center"/>
    </xf>
    <xf numFmtId="0" fontId="9" fillId="9" borderId="15" xfId="0" applyFont="1" applyFill="1" applyBorder="1" applyAlignment="1">
      <alignment horizontal="center" vertical="center"/>
    </xf>
    <xf numFmtId="0" fontId="9" fillId="10" borderId="9" xfId="0" applyFont="1" applyFill="1" applyBorder="1" applyAlignment="1">
      <alignment horizontal="center" vertical="center"/>
    </xf>
    <xf numFmtId="0" fontId="9" fillId="10" borderId="22" xfId="0" applyFont="1" applyFill="1" applyBorder="1" applyAlignment="1">
      <alignment horizontal="center" vertical="center"/>
    </xf>
    <xf numFmtId="0" fontId="47" fillId="49" borderId="81" xfId="0" applyFont="1" applyFill="1" applyBorder="1" applyAlignment="1">
      <alignment horizontal="center" wrapText="1"/>
    </xf>
    <xf numFmtId="0" fontId="51" fillId="9" borderId="12" xfId="0" applyFont="1" applyFill="1" applyBorder="1" applyAlignment="1">
      <alignment horizontal="center" vertical="center" wrapText="1"/>
    </xf>
    <xf numFmtId="0" fontId="51" fillId="9" borderId="23" xfId="0" applyFont="1" applyFill="1" applyBorder="1" applyAlignment="1">
      <alignment horizontal="center" vertical="center" wrapText="1"/>
    </xf>
    <xf numFmtId="0" fontId="24" fillId="9" borderId="10" xfId="0" applyFont="1" applyFill="1" applyBorder="1" applyAlignment="1">
      <alignment horizontal="center" vertical="center" wrapText="1"/>
    </xf>
    <xf numFmtId="0" fontId="24" fillId="9" borderId="59" xfId="0" applyFont="1" applyFill="1" applyBorder="1" applyAlignment="1">
      <alignment horizontal="center" vertical="center" wrapText="1"/>
    </xf>
    <xf numFmtId="0" fontId="47" fillId="50" borderId="97" xfId="0" applyFont="1" applyFill="1" applyBorder="1" applyAlignment="1">
      <alignment horizontal="center" vertical="center" wrapText="1"/>
    </xf>
    <xf numFmtId="0" fontId="47" fillId="50" borderId="98" xfId="0" applyFont="1" applyFill="1" applyBorder="1" applyAlignment="1">
      <alignment horizontal="center" vertical="center" wrapText="1"/>
    </xf>
    <xf numFmtId="0" fontId="77" fillId="10" borderId="12" xfId="0" applyFont="1" applyFill="1" applyBorder="1" applyAlignment="1">
      <alignment horizontal="center" vertical="center" wrapText="1"/>
    </xf>
    <xf numFmtId="0" fontId="77" fillId="10" borderId="23" xfId="0" applyFont="1" applyFill="1" applyBorder="1" applyAlignment="1">
      <alignment horizontal="center" vertical="center" wrapText="1"/>
    </xf>
    <xf numFmtId="0" fontId="23" fillId="10" borderId="12" xfId="0" applyFont="1" applyFill="1" applyBorder="1" applyAlignment="1">
      <alignment horizontal="center" vertical="center" wrapText="1"/>
    </xf>
    <xf numFmtId="0" fontId="23" fillId="10" borderId="23" xfId="0" applyFont="1" applyFill="1" applyBorder="1" applyAlignment="1">
      <alignment horizontal="center" vertical="center" wrapText="1"/>
    </xf>
    <xf numFmtId="0" fontId="24" fillId="10" borderId="9" xfId="0" applyFont="1" applyFill="1" applyBorder="1" applyAlignment="1">
      <alignment horizontal="center" vertical="center" wrapText="1"/>
    </xf>
    <xf numFmtId="0" fontId="24" fillId="10" borderId="22" xfId="0" applyFont="1" applyFill="1" applyBorder="1" applyAlignment="1">
      <alignment horizontal="center" vertical="center" wrapText="1"/>
    </xf>
    <xf numFmtId="0" fontId="47" fillId="50" borderId="102" xfId="0" applyFont="1" applyFill="1" applyBorder="1" applyAlignment="1">
      <alignment horizontal="center" vertical="center" wrapText="1"/>
    </xf>
    <xf numFmtId="0" fontId="47" fillId="50" borderId="93" xfId="0" applyFont="1" applyFill="1" applyBorder="1" applyAlignment="1">
      <alignment horizontal="center" vertical="center" wrapText="1"/>
    </xf>
    <xf numFmtId="0" fontId="24" fillId="10" borderId="6" xfId="0" applyFont="1" applyFill="1" applyBorder="1" applyAlignment="1">
      <alignment horizontal="center" vertical="center" wrapText="1"/>
    </xf>
    <xf numFmtId="0" fontId="24" fillId="10" borderId="8" xfId="0" applyFont="1" applyFill="1" applyBorder="1" applyAlignment="1">
      <alignment horizontal="center" vertical="center" wrapText="1"/>
    </xf>
    <xf numFmtId="0" fontId="23" fillId="10" borderId="10" xfId="0" applyFont="1" applyFill="1" applyBorder="1" applyAlignment="1">
      <alignment horizontal="center" vertical="center" wrapText="1"/>
    </xf>
    <xf numFmtId="0" fontId="23" fillId="10" borderId="59" xfId="0" applyFont="1" applyFill="1" applyBorder="1" applyAlignment="1">
      <alignment horizontal="center" vertical="center" wrapText="1"/>
    </xf>
  </cellXfs>
  <cellStyles count="4">
    <cellStyle name="Гиперссылка" xfId="3" builtinId="8"/>
    <cellStyle name="Обычный" xfId="0" builtinId="0"/>
    <cellStyle name="Обычный 2" xfId="2" xr:uid="{6CE404A9-32E5-4E97-9C41-9C99766D4F26}"/>
    <cellStyle name="Excel Built-in Normal" xfId="1" xr:uid="{298B5E34-FC61-4FDF-B2FE-0CAD9C49EA9D}"/>
  </cellStyles>
  <dxfs count="5"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7C9EE-45EA-450E-85BC-2FDCF215F3FE}">
  <dimension ref="A1:F16"/>
  <sheetViews>
    <sheetView zoomScale="140" zoomScaleNormal="140" workbookViewId="0">
      <selection activeCell="B5" sqref="B5:C8"/>
    </sheetView>
  </sheetViews>
  <sheetFormatPr baseColWidth="10" defaultColWidth="8.83203125" defaultRowHeight="15"/>
  <cols>
    <col min="3" max="3" width="11.6640625" customWidth="1"/>
    <col min="4" max="4" width="10.33203125" customWidth="1"/>
    <col min="5" max="5" width="36.83203125" hidden="1" customWidth="1"/>
    <col min="6" max="6" width="22" hidden="1" customWidth="1"/>
  </cols>
  <sheetData>
    <row r="1" spans="1:6" ht="48" customHeight="1">
      <c r="A1" s="115" t="s">
        <v>142</v>
      </c>
      <c r="B1" s="116" t="s">
        <v>295</v>
      </c>
      <c r="C1" s="116" t="s">
        <v>144</v>
      </c>
      <c r="D1" s="115" t="s">
        <v>143</v>
      </c>
      <c r="E1" s="115" t="s">
        <v>148</v>
      </c>
      <c r="F1" s="116" t="s">
        <v>149</v>
      </c>
    </row>
    <row r="2" spans="1:6">
      <c r="A2" s="108">
        <v>1</v>
      </c>
      <c r="B2" s="118">
        <v>0.33333333333333331</v>
      </c>
      <c r="C2" s="118">
        <f>B2+"00:30"</f>
        <v>0.35416666666666663</v>
      </c>
      <c r="D2" s="117">
        <v>6.9444444444444441E-3</v>
      </c>
      <c r="E2" s="111" t="s">
        <v>153</v>
      </c>
      <c r="F2" s="111" t="s">
        <v>150</v>
      </c>
    </row>
    <row r="3" spans="1:6">
      <c r="A3" s="108">
        <v>2</v>
      </c>
      <c r="B3" s="118">
        <f t="shared" ref="B3:B15" si="0">C2+D2</f>
        <v>0.36111111111111105</v>
      </c>
      <c r="C3" s="118">
        <f t="shared" ref="C3:C14" si="1">B3+"00:30"</f>
        <v>0.38194444444444436</v>
      </c>
      <c r="D3" s="117">
        <v>6.9444444444444441E-3</v>
      </c>
      <c r="E3" s="111" t="s">
        <v>153</v>
      </c>
      <c r="F3" s="111" t="s">
        <v>150</v>
      </c>
    </row>
    <row r="4" spans="1:6">
      <c r="A4" s="108">
        <v>3</v>
      </c>
      <c r="B4" s="118">
        <f t="shared" si="0"/>
        <v>0.38888888888888878</v>
      </c>
      <c r="C4" s="118">
        <f t="shared" si="1"/>
        <v>0.4097222222222221</v>
      </c>
      <c r="D4" s="117">
        <v>6.9444444444444441E-3</v>
      </c>
      <c r="E4" s="111" t="s">
        <v>153</v>
      </c>
      <c r="F4" s="111" t="s">
        <v>150</v>
      </c>
    </row>
    <row r="5" spans="1:6">
      <c r="A5" s="108">
        <v>4</v>
      </c>
      <c r="B5" s="118">
        <f t="shared" si="0"/>
        <v>0.41666666666666652</v>
      </c>
      <c r="C5" s="118">
        <f t="shared" si="1"/>
        <v>0.43749999999999983</v>
      </c>
      <c r="D5" s="117">
        <v>1.3888888888888888E-2</v>
      </c>
      <c r="E5" s="111" t="s">
        <v>153</v>
      </c>
      <c r="F5" s="111" t="s">
        <v>150</v>
      </c>
    </row>
    <row r="6" spans="1:6">
      <c r="A6" s="108">
        <v>5</v>
      </c>
      <c r="B6" s="118">
        <f t="shared" si="0"/>
        <v>0.45138888888888873</v>
      </c>
      <c r="C6" s="118">
        <f t="shared" si="1"/>
        <v>0.47222222222222204</v>
      </c>
      <c r="D6" s="117">
        <v>1.3888888888888888E-2</v>
      </c>
      <c r="E6" s="111" t="s">
        <v>153</v>
      </c>
      <c r="F6" s="111" t="s">
        <v>150</v>
      </c>
    </row>
    <row r="7" spans="1:6">
      <c r="A7" s="108">
        <v>6</v>
      </c>
      <c r="B7" s="118">
        <f t="shared" si="0"/>
        <v>0.48611111111111094</v>
      </c>
      <c r="C7" s="118">
        <f t="shared" si="1"/>
        <v>0.50694444444444431</v>
      </c>
      <c r="D7" s="117">
        <v>6.9444444444444441E-3</v>
      </c>
      <c r="E7" s="111" t="s">
        <v>154</v>
      </c>
      <c r="F7" s="111" t="s">
        <v>151</v>
      </c>
    </row>
    <row r="8" spans="1:6">
      <c r="A8" s="108">
        <v>7</v>
      </c>
      <c r="B8" s="118">
        <f t="shared" si="0"/>
        <v>0.51388888888888873</v>
      </c>
      <c r="C8" s="118">
        <f t="shared" si="1"/>
        <v>0.5347222222222221</v>
      </c>
      <c r="D8" s="117">
        <v>6.9444444444444441E-3</v>
      </c>
      <c r="E8" s="111" t="s">
        <v>248</v>
      </c>
      <c r="F8" s="111" t="s">
        <v>151</v>
      </c>
    </row>
    <row r="9" spans="1:6">
      <c r="A9" s="108">
        <v>8</v>
      </c>
      <c r="B9" s="118">
        <f t="shared" si="0"/>
        <v>0.54166666666666652</v>
      </c>
      <c r="C9" s="118">
        <f t="shared" si="1"/>
        <v>0.56249999999999989</v>
      </c>
      <c r="D9" s="117">
        <v>6.9444444444444441E-3</v>
      </c>
      <c r="E9" s="111" t="s">
        <v>155</v>
      </c>
      <c r="F9" s="111" t="s">
        <v>151</v>
      </c>
    </row>
    <row r="10" spans="1:6">
      <c r="A10" s="108">
        <v>9</v>
      </c>
      <c r="B10" s="118">
        <f t="shared" si="0"/>
        <v>0.56944444444444431</v>
      </c>
      <c r="C10" s="118">
        <f t="shared" si="1"/>
        <v>0.59027777777777768</v>
      </c>
      <c r="D10" s="117">
        <v>6.9444444444444441E-3</v>
      </c>
      <c r="E10" s="111" t="s">
        <v>157</v>
      </c>
      <c r="F10" s="111" t="s">
        <v>151</v>
      </c>
    </row>
    <row r="11" spans="1:6">
      <c r="A11" s="108">
        <v>10</v>
      </c>
      <c r="B11" s="118">
        <f t="shared" si="0"/>
        <v>0.5972222222222221</v>
      </c>
      <c r="C11" s="118">
        <f t="shared" si="1"/>
        <v>0.61805555555555547</v>
      </c>
      <c r="D11" s="117">
        <v>6.9444444444444441E-3</v>
      </c>
      <c r="E11" s="111" t="s">
        <v>158</v>
      </c>
      <c r="F11" s="111" t="s">
        <v>151</v>
      </c>
    </row>
    <row r="12" spans="1:6">
      <c r="A12" s="108">
        <v>11</v>
      </c>
      <c r="B12" s="118">
        <f t="shared" si="0"/>
        <v>0.62499999999999989</v>
      </c>
      <c r="C12" s="118">
        <f t="shared" si="1"/>
        <v>0.64583333333333326</v>
      </c>
      <c r="D12" s="117">
        <v>1.3888888888888888E-2</v>
      </c>
      <c r="E12" s="111" t="s">
        <v>156</v>
      </c>
      <c r="F12" s="111" t="s">
        <v>152</v>
      </c>
    </row>
    <row r="13" spans="1:6">
      <c r="A13" s="108">
        <v>12</v>
      </c>
      <c r="B13" s="118">
        <f t="shared" si="0"/>
        <v>0.6597222222222221</v>
      </c>
      <c r="C13" s="118">
        <f t="shared" si="1"/>
        <v>0.68055555555555547</v>
      </c>
      <c r="D13" s="117">
        <v>6.9444444444444441E-3</v>
      </c>
      <c r="E13" s="111" t="s">
        <v>156</v>
      </c>
      <c r="F13" s="111" t="s">
        <v>152</v>
      </c>
    </row>
    <row r="14" spans="1:6">
      <c r="A14" s="108">
        <v>13</v>
      </c>
      <c r="B14" s="118">
        <f t="shared" si="0"/>
        <v>0.68749999999999989</v>
      </c>
      <c r="C14" s="118">
        <f t="shared" si="1"/>
        <v>0.70833333333333326</v>
      </c>
      <c r="D14" s="117">
        <v>6.9444444444444441E-3</v>
      </c>
      <c r="E14" s="111" t="s">
        <v>156</v>
      </c>
      <c r="F14" s="111" t="s">
        <v>152</v>
      </c>
    </row>
    <row r="15" spans="1:6">
      <c r="A15" s="108">
        <v>14</v>
      </c>
      <c r="B15" s="118">
        <f t="shared" si="0"/>
        <v>0.71527777777777768</v>
      </c>
      <c r="C15" s="118">
        <f>B15+"00:30"</f>
        <v>0.73611111111111105</v>
      </c>
      <c r="D15" s="117">
        <v>6.9444444444444441E-3</v>
      </c>
    </row>
    <row r="16" spans="1:6">
      <c r="A16" s="108">
        <v>15</v>
      </c>
      <c r="B16" s="118">
        <f t="shared" ref="B16" si="2">C15+D15</f>
        <v>0.74305555555555547</v>
      </c>
      <c r="C16" s="118">
        <f>B16+"00:30"</f>
        <v>0.76388888888888884</v>
      </c>
      <c r="D16" s="11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484101-A6EE-E444-8D76-312D65B46487}">
  <sheetPr>
    <pageSetUpPr fitToPage="1"/>
  </sheetPr>
  <dimension ref="A1:CT67"/>
  <sheetViews>
    <sheetView zoomScale="40" zoomScaleNormal="40" zoomScaleSheetLayoutView="40" workbookViewId="0">
      <pane ySplit="3" topLeftCell="A19" activePane="bottomLeft" state="frozen"/>
      <selection activeCell="M46" sqref="M46"/>
      <selection pane="bottomLeft" activeCell="O26" sqref="O26:O39"/>
    </sheetView>
  </sheetViews>
  <sheetFormatPr baseColWidth="10" defaultColWidth="6.5" defaultRowHeight="35" outlineLevelRow="1" outlineLevelCol="3"/>
  <cols>
    <col min="1" max="1" width="10.83203125" customWidth="1"/>
    <col min="2" max="2" width="10.83203125" style="73" customWidth="1"/>
    <col min="3" max="3" width="30" style="73" customWidth="1" outlineLevel="2"/>
    <col min="4" max="4" width="13.5" style="651" customWidth="1" outlineLevel="2"/>
    <col min="5" max="5" width="30" style="73" customWidth="1" outlineLevel="1"/>
    <col min="6" max="6" width="13.5" style="651" customWidth="1" outlineLevel="1"/>
    <col min="7" max="7" width="30" style="73" customWidth="1" outlineLevel="1"/>
    <col min="8" max="8" width="13.5" style="651" customWidth="1" outlineLevel="1"/>
    <col min="9" max="9" width="30" style="73" customWidth="1" outlineLevel="2"/>
    <col min="10" max="10" width="13.5" style="651" customWidth="1" outlineLevel="2"/>
    <col min="11" max="11" width="30" style="73" customWidth="1" outlineLevel="3"/>
    <col min="12" max="12" width="13.5" style="651" customWidth="1" outlineLevel="3"/>
    <col min="13" max="13" width="10.83203125" style="73" customWidth="1" outlineLevel="1"/>
    <col min="14" max="14" width="14.83203125" customWidth="1" outlineLevel="1"/>
    <col min="15" max="15" width="10.83203125" style="73" customWidth="1"/>
    <col min="16" max="16" width="9.33203125" style="73" bestFit="1" customWidth="1"/>
    <col min="17" max="17" width="30" style="73" customWidth="1" outlineLevel="1"/>
    <col min="18" max="18" width="13.5" style="651" customWidth="1" outlineLevel="1"/>
    <col min="19" max="19" width="30" style="73" customWidth="1" outlineLevel="1"/>
    <col min="20" max="20" width="13.5" style="651" customWidth="1" outlineLevel="1"/>
    <col min="21" max="21" width="30" style="73" customWidth="1"/>
    <col min="22" max="22" width="13.5" style="651" customWidth="1"/>
    <col min="23" max="23" width="30" style="73" customWidth="1"/>
    <col min="24" max="24" width="13.5" style="651" customWidth="1"/>
    <col min="25" max="25" width="30" style="73" customWidth="1" outlineLevel="1"/>
    <col min="26" max="26" width="13.5" style="651" customWidth="1" outlineLevel="1"/>
    <col min="27" max="27" width="9.33203125" style="73" bestFit="1" customWidth="1"/>
    <col min="28" max="30" width="10.83203125" style="73" customWidth="1"/>
    <col min="31" max="31" width="32.33203125" style="73" customWidth="1" outlineLevel="2"/>
    <col min="32" max="32" width="13.5" style="651" customWidth="1" outlineLevel="2"/>
    <col min="33" max="33" width="33" style="73" customWidth="1" outlineLevel="1"/>
    <col min="34" max="34" width="13.5" style="651" customWidth="1" outlineLevel="1"/>
    <col min="35" max="35" width="29.83203125" style="73" customWidth="1" outlineLevel="1"/>
    <col min="36" max="36" width="13.5" style="651" customWidth="1" outlineLevel="1"/>
    <col min="37" max="37" width="29.83203125" style="73" customWidth="1" outlineLevel="1"/>
    <col min="38" max="38" width="13.5" style="651" customWidth="1" outlineLevel="1"/>
    <col min="39" max="39" width="29.83203125" style="73" customWidth="1" outlineLevel="2"/>
    <col min="40" max="40" width="13.5" style="651" customWidth="1" outlineLevel="2"/>
    <col min="41" max="42" width="10.83203125" customWidth="1" outlineLevel="1"/>
    <col min="43" max="44" width="10.83203125" customWidth="1"/>
    <col min="45" max="45" width="30.1640625" style="73" customWidth="1" outlineLevel="3"/>
    <col min="46" max="46" width="10.33203125" style="651" customWidth="1" outlineLevel="3"/>
    <col min="47" max="47" width="30.1640625" style="73" customWidth="1" outlineLevel="2"/>
    <col min="48" max="48" width="10.33203125" style="651" customWidth="1" outlineLevel="2"/>
    <col min="49" max="49" width="30.1640625" style="73" customWidth="1" outlineLevel="1"/>
    <col min="50" max="50" width="10.33203125" style="651" customWidth="1" outlineLevel="1"/>
    <col min="51" max="51" width="30.1640625" style="73" customWidth="1" outlineLevel="1"/>
    <col min="52" max="52" width="10.33203125" style="651" customWidth="1" outlineLevel="1"/>
    <col min="53" max="54" width="10.83203125" customWidth="1" outlineLevel="1"/>
    <col min="55" max="56" width="10.83203125" customWidth="1"/>
    <col min="57" max="57" width="29.83203125" style="73" customWidth="1" outlineLevel="2"/>
    <col min="58" max="58" width="10.33203125" style="651" customWidth="1" outlineLevel="2"/>
    <col min="59" max="59" width="29.83203125" style="73" customWidth="1" outlineLevel="2"/>
    <col min="60" max="60" width="10.33203125" style="651" customWidth="1" outlineLevel="2"/>
    <col min="61" max="61" width="29.83203125" style="73" customWidth="1" outlineLevel="1"/>
    <col min="62" max="62" width="10.33203125" style="651" customWidth="1" outlineLevel="1"/>
    <col min="63" max="63" width="29.83203125" style="73" customWidth="1" outlineLevel="1"/>
    <col min="64" max="64" width="10.33203125" style="651" customWidth="1" outlineLevel="1"/>
    <col min="65" max="65" width="29.83203125" style="73" customWidth="1" outlineLevel="2"/>
    <col min="66" max="66" width="10.33203125" style="651" customWidth="1" outlineLevel="2"/>
    <col min="67" max="68" width="10.83203125" customWidth="1" outlineLevel="1"/>
    <col min="69" max="69" width="13" style="565" customWidth="1" outlineLevel="3"/>
    <col min="70" max="77" width="9.83203125" style="565" customWidth="1" outlineLevel="3"/>
    <col min="78" max="94" width="6.83203125" style="565" customWidth="1" outlineLevel="3"/>
    <col min="95" max="96" width="20.5" style="567" customWidth="1" outlineLevel="2"/>
    <col min="97" max="16384" width="6.5" style="73"/>
  </cols>
  <sheetData>
    <row r="1" spans="1:98" s="569" customFormat="1">
      <c r="A1" s="568"/>
      <c r="C1" s="569">
        <v>34</v>
      </c>
      <c r="D1" s="641"/>
      <c r="E1" s="569">
        <v>29</v>
      </c>
      <c r="F1" s="641"/>
      <c r="G1" s="569">
        <v>33</v>
      </c>
      <c r="H1" s="641"/>
      <c r="I1" s="569">
        <v>30</v>
      </c>
      <c r="J1" s="641"/>
      <c r="K1" s="569">
        <v>26</v>
      </c>
      <c r="L1" s="641"/>
      <c r="N1" s="568"/>
      <c r="Q1" s="569">
        <v>27</v>
      </c>
      <c r="R1" s="641"/>
      <c r="S1" s="569">
        <v>28</v>
      </c>
      <c r="T1" s="641"/>
      <c r="U1" s="569">
        <v>31</v>
      </c>
      <c r="V1" s="641"/>
      <c r="W1" s="569">
        <v>24</v>
      </c>
      <c r="X1" s="641"/>
      <c r="Y1" s="569">
        <v>24</v>
      </c>
      <c r="Z1" s="641"/>
      <c r="AE1" s="569">
        <v>17</v>
      </c>
      <c r="AF1" s="641"/>
      <c r="AG1" s="569">
        <v>30</v>
      </c>
      <c r="AH1" s="641"/>
      <c r="AI1" s="569">
        <v>27</v>
      </c>
      <c r="AJ1" s="641"/>
      <c r="AK1" s="569">
        <v>29</v>
      </c>
      <c r="AL1" s="641"/>
      <c r="AM1" s="569">
        <v>24</v>
      </c>
      <c r="AN1" s="641"/>
      <c r="AO1" s="568"/>
      <c r="AP1" s="568"/>
      <c r="AQ1" s="568"/>
      <c r="AR1" s="568"/>
      <c r="AS1" s="569">
        <v>27</v>
      </c>
      <c r="AT1" s="641"/>
      <c r="AU1" s="569">
        <v>32</v>
      </c>
      <c r="AV1" s="641"/>
      <c r="AW1" s="569">
        <v>33</v>
      </c>
      <c r="AX1" s="641"/>
      <c r="AY1" s="569">
        <v>27</v>
      </c>
      <c r="AZ1" s="641"/>
      <c r="BA1" s="568"/>
      <c r="BB1" s="568"/>
      <c r="BC1" s="568"/>
      <c r="BD1" s="568"/>
      <c r="BE1" s="569">
        <v>26</v>
      </c>
      <c r="BF1" s="641"/>
      <c r="BG1" s="569">
        <v>28</v>
      </c>
      <c r="BH1" s="641"/>
      <c r="BI1" s="569">
        <v>25</v>
      </c>
      <c r="BJ1" s="641"/>
      <c r="BK1" s="569">
        <v>30</v>
      </c>
      <c r="BL1" s="641"/>
      <c r="BM1" s="569">
        <v>31</v>
      </c>
      <c r="BN1" s="641"/>
      <c r="BO1" s="568"/>
      <c r="BP1" s="568"/>
      <c r="BQ1" s="570"/>
      <c r="BR1" s="570"/>
      <c r="BS1" s="570"/>
      <c r="BT1" s="570"/>
      <c r="BU1" s="570"/>
      <c r="BV1" s="570"/>
      <c r="BW1" s="570"/>
      <c r="BX1" s="570"/>
      <c r="BY1" s="570"/>
      <c r="BZ1" s="570"/>
      <c r="CA1" s="570"/>
      <c r="CB1" s="570"/>
      <c r="CC1" s="570"/>
      <c r="CD1" s="570"/>
      <c r="CE1" s="570"/>
      <c r="CF1" s="570"/>
      <c r="CG1" s="570"/>
      <c r="CH1" s="570"/>
      <c r="CI1" s="570"/>
      <c r="CJ1" s="570"/>
      <c r="CK1" s="570"/>
      <c r="CL1" s="570"/>
      <c r="CM1" s="570"/>
      <c r="CN1" s="570"/>
      <c r="CO1" s="570"/>
      <c r="CP1" s="570"/>
      <c r="CQ1" s="571"/>
      <c r="CR1" s="571"/>
    </row>
    <row r="2" spans="1:98" s="569" customFormat="1" ht="36" thickBot="1">
      <c r="A2" s="568"/>
      <c r="D2" s="641"/>
      <c r="F2" s="641"/>
      <c r="G2" s="569">
        <v>1</v>
      </c>
      <c r="H2" s="641"/>
      <c r="J2" s="641"/>
      <c r="L2" s="641"/>
      <c r="N2" s="568"/>
      <c r="R2" s="641"/>
      <c r="T2" s="641"/>
      <c r="V2" s="641"/>
      <c r="X2" s="641"/>
      <c r="Z2" s="641"/>
      <c r="AF2" s="641"/>
      <c r="AH2" s="641"/>
      <c r="AJ2" s="641"/>
      <c r="AL2" s="641"/>
      <c r="AN2" s="641"/>
      <c r="AO2" s="568"/>
      <c r="AP2" s="568"/>
      <c r="AQ2" s="568"/>
      <c r="AR2" s="568"/>
      <c r="AT2" s="641"/>
      <c r="AV2" s="641"/>
      <c r="AX2" s="641"/>
      <c r="AZ2" s="641"/>
      <c r="BA2" s="568"/>
      <c r="BB2" s="568"/>
      <c r="BC2" s="568"/>
      <c r="BD2" s="568"/>
      <c r="BF2" s="641"/>
      <c r="BH2" s="641"/>
      <c r="BJ2" s="641"/>
      <c r="BL2" s="641"/>
      <c r="BM2" s="569">
        <v>2</v>
      </c>
      <c r="BN2" s="641"/>
      <c r="BO2" s="568"/>
      <c r="BP2" s="568"/>
      <c r="BQ2" s="570"/>
      <c r="BR2" s="570"/>
      <c r="BS2" s="570"/>
      <c r="BT2" s="570"/>
      <c r="BU2" s="570"/>
      <c r="BV2" s="570"/>
      <c r="BW2" s="570"/>
      <c r="BX2" s="570"/>
      <c r="BY2" s="570"/>
      <c r="BZ2" s="570"/>
      <c r="CA2" s="570"/>
      <c r="CB2" s="570"/>
      <c r="CC2" s="570"/>
      <c r="CD2" s="570"/>
      <c r="CE2" s="570"/>
      <c r="CF2" s="570"/>
      <c r="CG2" s="570"/>
      <c r="CH2" s="570"/>
      <c r="CI2" s="570"/>
      <c r="CJ2" s="570"/>
      <c r="CK2" s="570"/>
      <c r="CL2" s="570"/>
      <c r="CM2" s="570"/>
      <c r="CN2" s="570"/>
      <c r="CO2" s="570"/>
      <c r="CP2" s="570"/>
      <c r="CQ2" s="571"/>
      <c r="CR2" s="571"/>
    </row>
    <row r="3" spans="1:98" ht="85" thickBot="1">
      <c r="A3" s="36" t="s">
        <v>6</v>
      </c>
      <c r="B3" s="214" t="s">
        <v>7</v>
      </c>
      <c r="C3" s="1513" t="s">
        <v>8</v>
      </c>
      <c r="D3" s="1514"/>
      <c r="E3" s="1515" t="s">
        <v>9</v>
      </c>
      <c r="F3" s="1516"/>
      <c r="G3" s="1517" t="s">
        <v>10</v>
      </c>
      <c r="H3" s="1518"/>
      <c r="I3" s="1515" t="s">
        <v>11</v>
      </c>
      <c r="J3" s="1516"/>
      <c r="K3" s="1513" t="s">
        <v>35</v>
      </c>
      <c r="L3" s="1519"/>
      <c r="M3" s="64" t="s">
        <v>7</v>
      </c>
      <c r="N3" s="36" t="s">
        <v>6</v>
      </c>
      <c r="O3" s="42" t="s">
        <v>6</v>
      </c>
      <c r="P3" s="65" t="s">
        <v>7</v>
      </c>
      <c r="Q3" s="1520" t="s">
        <v>12</v>
      </c>
      <c r="R3" s="1521"/>
      <c r="S3" s="1522" t="s">
        <v>13</v>
      </c>
      <c r="T3" s="1523"/>
      <c r="U3" s="1524" t="s">
        <v>14</v>
      </c>
      <c r="V3" s="1525"/>
      <c r="W3" s="1522" t="s">
        <v>15</v>
      </c>
      <c r="X3" s="1523"/>
      <c r="Y3" s="1522" t="s">
        <v>110</v>
      </c>
      <c r="Z3" s="1523"/>
      <c r="AA3" s="65" t="s">
        <v>7</v>
      </c>
      <c r="AB3" s="42" t="s">
        <v>6</v>
      </c>
      <c r="AC3" s="62" t="s">
        <v>6</v>
      </c>
      <c r="AD3" s="63" t="s">
        <v>7</v>
      </c>
      <c r="AE3" s="1526" t="s">
        <v>16</v>
      </c>
      <c r="AF3" s="1527"/>
      <c r="AG3" s="1511" t="s">
        <v>17</v>
      </c>
      <c r="AH3" s="1512"/>
      <c r="AI3" s="1532" t="s">
        <v>18</v>
      </c>
      <c r="AJ3" s="1533"/>
      <c r="AK3" s="1511" t="s">
        <v>19</v>
      </c>
      <c r="AL3" s="1512"/>
      <c r="AM3" s="1526" t="s">
        <v>351</v>
      </c>
      <c r="AN3" s="1527"/>
      <c r="AO3" s="77" t="s">
        <v>7</v>
      </c>
      <c r="AP3" s="27" t="s">
        <v>6</v>
      </c>
      <c r="AQ3" s="28" t="s">
        <v>6</v>
      </c>
      <c r="AR3" s="29" t="s">
        <v>7</v>
      </c>
      <c r="AS3" s="1534" t="s">
        <v>21</v>
      </c>
      <c r="AT3" s="1535"/>
      <c r="AU3" s="1536" t="s">
        <v>22</v>
      </c>
      <c r="AV3" s="1537"/>
      <c r="AW3" s="1538" t="s">
        <v>23</v>
      </c>
      <c r="AX3" s="1539"/>
      <c r="AY3" s="1543" t="s">
        <v>24</v>
      </c>
      <c r="AZ3" s="1544"/>
      <c r="BA3" s="29" t="s">
        <v>7</v>
      </c>
      <c r="BB3" s="28" t="s">
        <v>6</v>
      </c>
      <c r="BC3" s="30" t="s">
        <v>6</v>
      </c>
      <c r="BD3" s="31" t="s">
        <v>7</v>
      </c>
      <c r="BE3" s="1530" t="s">
        <v>25</v>
      </c>
      <c r="BF3" s="1531"/>
      <c r="BG3" s="1528" t="s">
        <v>26</v>
      </c>
      <c r="BH3" s="1529"/>
      <c r="BI3" s="1545" t="s">
        <v>27</v>
      </c>
      <c r="BJ3" s="1546"/>
      <c r="BK3" s="1528" t="s">
        <v>28</v>
      </c>
      <c r="BL3" s="1529"/>
      <c r="BM3" s="1530" t="s">
        <v>111</v>
      </c>
      <c r="BN3" s="1531"/>
      <c r="BO3" s="35" t="s">
        <v>7</v>
      </c>
      <c r="BP3" s="30" t="s">
        <v>6</v>
      </c>
      <c r="BQ3" s="562" t="s">
        <v>521</v>
      </c>
      <c r="BR3" s="562" t="s">
        <v>522</v>
      </c>
      <c r="BS3" s="562" t="s">
        <v>523</v>
      </c>
      <c r="BT3" s="562" t="s">
        <v>524</v>
      </c>
      <c r="BU3" s="562" t="s">
        <v>525</v>
      </c>
      <c r="BV3" s="562" t="s">
        <v>526</v>
      </c>
      <c r="BW3" s="562" t="s">
        <v>527</v>
      </c>
      <c r="BX3" s="562" t="s">
        <v>528</v>
      </c>
      <c r="BY3" s="562" t="s">
        <v>529</v>
      </c>
      <c r="BZ3" s="562" t="s">
        <v>530</v>
      </c>
      <c r="CA3" s="562" t="s">
        <v>531</v>
      </c>
      <c r="CB3" s="562" t="s">
        <v>532</v>
      </c>
      <c r="CC3" s="562" t="s">
        <v>533</v>
      </c>
      <c r="CD3" s="562" t="s">
        <v>534</v>
      </c>
      <c r="CE3" s="562" t="s">
        <v>545</v>
      </c>
      <c r="CF3" s="562" t="s">
        <v>535</v>
      </c>
      <c r="CG3" s="562" t="s">
        <v>536</v>
      </c>
      <c r="CH3" s="562" t="s">
        <v>537</v>
      </c>
      <c r="CI3" s="562" t="s">
        <v>538</v>
      </c>
      <c r="CJ3" s="562" t="s">
        <v>539</v>
      </c>
      <c r="CK3" s="562" t="s">
        <v>540</v>
      </c>
      <c r="CL3" s="562" t="s">
        <v>541</v>
      </c>
      <c r="CM3" s="562" t="s">
        <v>542</v>
      </c>
      <c r="CN3" s="562" t="s">
        <v>543</v>
      </c>
      <c r="CO3" s="562">
        <v>10</v>
      </c>
      <c r="CP3" s="562">
        <v>11</v>
      </c>
      <c r="CQ3" s="563" t="s">
        <v>544</v>
      </c>
      <c r="CR3" s="563" t="s">
        <v>558</v>
      </c>
      <c r="CS3" s="579" t="s">
        <v>7</v>
      </c>
      <c r="CT3" s="580" t="s">
        <v>6</v>
      </c>
    </row>
    <row r="4" spans="1:98" s="75" customFormat="1" ht="78" outlineLevel="1">
      <c r="A4" s="1547" t="s">
        <v>20</v>
      </c>
      <c r="B4" s="359">
        <v>1</v>
      </c>
      <c r="C4" s="616" t="s">
        <v>68</v>
      </c>
      <c r="D4" s="642">
        <v>307</v>
      </c>
      <c r="E4" s="617" t="s">
        <v>364</v>
      </c>
      <c r="F4" s="652"/>
      <c r="G4" s="618" t="s">
        <v>67</v>
      </c>
      <c r="H4" s="665"/>
      <c r="I4" s="617" t="s">
        <v>349</v>
      </c>
      <c r="J4" s="652"/>
      <c r="K4" s="616" t="s">
        <v>365</v>
      </c>
      <c r="L4" s="674"/>
      <c r="M4" s="363">
        <v>1</v>
      </c>
      <c r="N4" s="1551" t="s">
        <v>20</v>
      </c>
      <c r="O4" s="1555" t="s">
        <v>20</v>
      </c>
      <c r="P4" s="180">
        <v>1</v>
      </c>
      <c r="Q4" s="142" t="s">
        <v>112</v>
      </c>
      <c r="R4" s="693"/>
      <c r="S4" s="143" t="s">
        <v>113</v>
      </c>
      <c r="T4" s="705"/>
      <c r="U4" s="603" t="s">
        <v>114</v>
      </c>
      <c r="V4" s="718"/>
      <c r="W4" s="143" t="s">
        <v>115</v>
      </c>
      <c r="X4" s="705"/>
      <c r="Y4" s="142" t="s">
        <v>116</v>
      </c>
      <c r="Z4" s="693"/>
      <c r="AA4" s="180">
        <v>1</v>
      </c>
      <c r="AB4" s="1559" t="s">
        <v>20</v>
      </c>
      <c r="AC4" s="1563" t="s">
        <v>20</v>
      </c>
      <c r="AD4" s="302">
        <v>1</v>
      </c>
      <c r="AE4" s="310"/>
      <c r="AF4" s="747"/>
      <c r="AG4" s="311"/>
      <c r="AH4" s="758"/>
      <c r="AI4" s="173"/>
      <c r="AJ4" s="767"/>
      <c r="AK4" s="311"/>
      <c r="AL4" s="758"/>
      <c r="AM4" s="310"/>
      <c r="AN4" s="778"/>
      <c r="AO4" s="315">
        <v>1</v>
      </c>
      <c r="AP4" s="1540" t="s">
        <v>20</v>
      </c>
      <c r="AQ4" s="1574" t="s">
        <v>20</v>
      </c>
      <c r="AR4" s="319">
        <v>1</v>
      </c>
      <c r="AS4" s="163" t="s">
        <v>43</v>
      </c>
      <c r="AT4" s="790"/>
      <c r="AU4" s="164" t="s">
        <v>44</v>
      </c>
      <c r="AV4" s="804"/>
      <c r="AW4" s="165" t="s">
        <v>45</v>
      </c>
      <c r="AX4" s="817"/>
      <c r="AY4" s="164" t="s">
        <v>46</v>
      </c>
      <c r="AZ4" s="830"/>
      <c r="BA4" s="185">
        <v>1</v>
      </c>
      <c r="BB4" s="1577" t="s">
        <v>20</v>
      </c>
      <c r="BC4" s="1580" t="s">
        <v>20</v>
      </c>
      <c r="BD4" s="332">
        <v>1</v>
      </c>
      <c r="BE4" s="149" t="s">
        <v>61</v>
      </c>
      <c r="BF4" s="842"/>
      <c r="BG4" s="150" t="s">
        <v>140</v>
      </c>
      <c r="BH4" s="860"/>
      <c r="BI4" s="155" t="s">
        <v>62</v>
      </c>
      <c r="BJ4" s="876"/>
      <c r="BK4" s="156" t="s">
        <v>63</v>
      </c>
      <c r="BL4" s="895"/>
      <c r="BM4" s="149" t="s">
        <v>64</v>
      </c>
      <c r="BN4" s="896"/>
      <c r="BO4" s="336">
        <v>1</v>
      </c>
      <c r="BP4" s="1583" t="s">
        <v>20</v>
      </c>
      <c r="BQ4" s="562">
        <f t="shared" ref="BQ4:BQ35" si="0">IF(C4=0,"0",C$1)</f>
        <v>34</v>
      </c>
      <c r="BR4" s="562">
        <f t="shared" ref="BR4:BR35" si="1">IF(E4=0,"0",E$1)</f>
        <v>29</v>
      </c>
      <c r="BS4" s="562">
        <f t="shared" ref="BS4:BS35" si="2">IF(G4=0,"0",G$1)</f>
        <v>33</v>
      </c>
      <c r="BT4" s="562">
        <f t="shared" ref="BT4:BT35" si="3">IF(I4=0,"0",I$1)</f>
        <v>30</v>
      </c>
      <c r="BU4" s="562">
        <f t="shared" ref="BU4:BU35" si="4">IF(K4=0,"0",K$1)</f>
        <v>26</v>
      </c>
      <c r="BV4" s="562">
        <v>0</v>
      </c>
      <c r="BW4" s="562">
        <v>0</v>
      </c>
      <c r="BX4" s="562">
        <v>0</v>
      </c>
      <c r="BY4" s="562">
        <v>0</v>
      </c>
      <c r="BZ4" s="562">
        <v>0</v>
      </c>
      <c r="CA4" s="562" t="str">
        <f t="shared" ref="CA4:CA35" si="5">IF(AE4=0,"0",AE$1)</f>
        <v>0</v>
      </c>
      <c r="CB4" s="562" t="str">
        <f t="shared" ref="CB4:CB15" si="6">IF(AG4=0,"0",AG$1)</f>
        <v>0</v>
      </c>
      <c r="CC4" s="562" t="str">
        <f t="shared" ref="CC4:CC35" si="7">IF(AI4=0,"0",AI$1)</f>
        <v>0</v>
      </c>
      <c r="CD4" s="562" t="str">
        <f t="shared" ref="CD4:CD35" si="8">IF(AK4=0,"0",AK$1)</f>
        <v>0</v>
      </c>
      <c r="CE4" s="562" t="str">
        <f t="shared" ref="CE4:CE35" si="9">IF(AM4=0,"0",AM$1)</f>
        <v>0</v>
      </c>
      <c r="CF4" s="562">
        <f t="shared" ref="CF4:CF49" si="10">IF(AS4=0,"0",AS$1)</f>
        <v>27</v>
      </c>
      <c r="CG4" s="562">
        <f t="shared" ref="CG4:CG35" si="11">IF(AU4=0,"0",AU$1)</f>
        <v>32</v>
      </c>
      <c r="CH4" s="562">
        <f t="shared" ref="CH4:CH35" si="12">IF(AW4=0,"0",AW$1)</f>
        <v>33</v>
      </c>
      <c r="CI4" s="562">
        <f t="shared" ref="CI4:CI35" si="13">IF(AY4=0,"0",AY$1)</f>
        <v>27</v>
      </c>
      <c r="CJ4" s="562">
        <f>IF(BE4=0,"0",BE$1)</f>
        <v>26</v>
      </c>
      <c r="CK4" s="562">
        <f>IF(BG4=0,"0",BG$1)</f>
        <v>28</v>
      </c>
      <c r="CL4" s="562">
        <f>IF(BI4=0,"0",BI$1)</f>
        <v>25</v>
      </c>
      <c r="CM4" s="562">
        <f>IF(BK4=0,"0",BK$1)</f>
        <v>30</v>
      </c>
      <c r="CN4" s="562">
        <f>IF(BM4=0,"0",BM$1)</f>
        <v>31</v>
      </c>
      <c r="CO4" s="572">
        <f>'10'!O4</f>
        <v>100</v>
      </c>
      <c r="CP4" s="572">
        <f>'11'!J4</f>
        <v>71</v>
      </c>
      <c r="CQ4" s="564">
        <f>SUM(BQ4:CP4)</f>
        <v>582</v>
      </c>
      <c r="CR4" s="564">
        <f>CQ4+326</f>
        <v>908</v>
      </c>
      <c r="CS4" s="581">
        <v>1</v>
      </c>
      <c r="CT4" s="1586" t="s">
        <v>20</v>
      </c>
    </row>
    <row r="5" spans="1:98" ht="100" outlineLevel="1">
      <c r="A5" s="1548"/>
      <c r="B5" s="360">
        <v>2</v>
      </c>
      <c r="C5" s="487" t="s">
        <v>414</v>
      </c>
      <c r="D5" s="643">
        <v>307</v>
      </c>
      <c r="E5" s="502" t="s">
        <v>480</v>
      </c>
      <c r="F5" s="653"/>
      <c r="G5" s="485" t="s">
        <v>379</v>
      </c>
      <c r="H5" s="666"/>
      <c r="I5" s="484" t="s">
        <v>468</v>
      </c>
      <c r="J5" s="653"/>
      <c r="K5" s="483" t="s">
        <v>446</v>
      </c>
      <c r="L5" s="675"/>
      <c r="M5" s="364">
        <v>2</v>
      </c>
      <c r="N5" s="1552"/>
      <c r="O5" s="1556"/>
      <c r="P5" s="181">
        <v>2</v>
      </c>
      <c r="Q5" s="144"/>
      <c r="R5" s="694"/>
      <c r="S5" s="146"/>
      <c r="T5" s="706"/>
      <c r="U5" s="147" t="s">
        <v>180</v>
      </c>
      <c r="V5" s="719"/>
      <c r="W5" s="300"/>
      <c r="X5" s="709"/>
      <c r="Y5" s="148"/>
      <c r="Z5" s="694"/>
      <c r="AA5" s="181">
        <v>2</v>
      </c>
      <c r="AB5" s="1560"/>
      <c r="AC5" s="1564"/>
      <c r="AD5" s="303">
        <v>2</v>
      </c>
      <c r="AE5" s="177"/>
      <c r="AF5" s="748"/>
      <c r="AG5" s="176"/>
      <c r="AH5" s="759"/>
      <c r="AI5" s="198"/>
      <c r="AJ5" s="768"/>
      <c r="AK5" s="176"/>
      <c r="AL5" s="759"/>
      <c r="AM5" s="177"/>
      <c r="AN5" s="779"/>
      <c r="AO5" s="316">
        <v>2</v>
      </c>
      <c r="AP5" s="1541"/>
      <c r="AQ5" s="1575"/>
      <c r="AR5" s="320">
        <v>2</v>
      </c>
      <c r="AS5" s="166" t="s">
        <v>193</v>
      </c>
      <c r="AT5" s="791"/>
      <c r="AU5" s="326" t="s">
        <v>198</v>
      </c>
      <c r="AV5" s="805"/>
      <c r="AW5" s="169" t="s">
        <v>178</v>
      </c>
      <c r="AX5" s="818"/>
      <c r="AY5" s="326" t="s">
        <v>645</v>
      </c>
      <c r="AZ5" s="831"/>
      <c r="BA5" s="186">
        <v>2</v>
      </c>
      <c r="BB5" s="1578"/>
      <c r="BC5" s="1581"/>
      <c r="BD5" s="333">
        <v>2</v>
      </c>
      <c r="BE5" s="151" t="s">
        <v>196</v>
      </c>
      <c r="BF5" s="843"/>
      <c r="BG5" s="197" t="s">
        <v>394</v>
      </c>
      <c r="BH5" s="861"/>
      <c r="BI5" s="153" t="s">
        <v>172</v>
      </c>
      <c r="BJ5" s="877"/>
      <c r="BK5" s="152" t="s">
        <v>190</v>
      </c>
      <c r="BL5" s="863"/>
      <c r="BM5" s="608" t="s">
        <v>459</v>
      </c>
      <c r="BN5" s="897"/>
      <c r="BO5" s="337">
        <v>2</v>
      </c>
      <c r="BP5" s="1584"/>
      <c r="BQ5" s="562">
        <f t="shared" si="0"/>
        <v>34</v>
      </c>
      <c r="BR5" s="562">
        <f t="shared" si="1"/>
        <v>29</v>
      </c>
      <c r="BS5" s="562">
        <f t="shared" si="2"/>
        <v>33</v>
      </c>
      <c r="BT5" s="562">
        <f t="shared" si="3"/>
        <v>30</v>
      </c>
      <c r="BU5" s="562">
        <f t="shared" si="4"/>
        <v>26</v>
      </c>
      <c r="BV5" s="562" t="str">
        <f t="shared" ref="BV5:BV36" si="14">IF(Q5=0,"0",Q$1)</f>
        <v>0</v>
      </c>
      <c r="BW5" s="562" t="str">
        <f t="shared" ref="BW5:BW36" si="15">IF(S5=0,"0",S$1)</f>
        <v>0</v>
      </c>
      <c r="BX5" s="562">
        <f t="shared" ref="BX5:BX36" si="16">IF(U5=0,"0",U$1)</f>
        <v>31</v>
      </c>
      <c r="BY5" s="562" t="str">
        <f t="shared" ref="BY5:BY36" si="17">IF(W5=0,"0",W$1)</f>
        <v>0</v>
      </c>
      <c r="BZ5" s="562" t="str">
        <f t="shared" ref="BZ5:BZ36" si="18">IF(Y5=0,"0",Y$1)</f>
        <v>0</v>
      </c>
      <c r="CA5" s="562" t="str">
        <f t="shared" si="5"/>
        <v>0</v>
      </c>
      <c r="CB5" s="562" t="str">
        <f t="shared" si="6"/>
        <v>0</v>
      </c>
      <c r="CC5" s="562" t="str">
        <f t="shared" si="7"/>
        <v>0</v>
      </c>
      <c r="CD5" s="562" t="str">
        <f t="shared" si="8"/>
        <v>0</v>
      </c>
      <c r="CE5" s="562" t="str">
        <f t="shared" si="9"/>
        <v>0</v>
      </c>
      <c r="CF5" s="562">
        <f t="shared" si="10"/>
        <v>27</v>
      </c>
      <c r="CG5" s="562">
        <f t="shared" si="11"/>
        <v>32</v>
      </c>
      <c r="CH5" s="562">
        <f t="shared" si="12"/>
        <v>33</v>
      </c>
      <c r="CI5" s="562">
        <f t="shared" si="13"/>
        <v>27</v>
      </c>
      <c r="CJ5" s="562">
        <f t="shared" ref="CJ5:CJ62" si="19">IF(BE5=0,"0",BE$1)</f>
        <v>26</v>
      </c>
      <c r="CK5" s="562">
        <f t="shared" ref="CK5:CK62" si="20">IF(BG5=0,"0",BG$1)</f>
        <v>28</v>
      </c>
      <c r="CL5" s="562">
        <f t="shared" ref="CL5:CL62" si="21">IF(BI5=0,"0",BI$1)</f>
        <v>25</v>
      </c>
      <c r="CM5" s="562">
        <f t="shared" ref="CM5:CM62" si="22">IF(BK5=0,"0",BK$1)</f>
        <v>30</v>
      </c>
      <c r="CN5" s="562">
        <f t="shared" ref="CN5:CN62" si="23">IF(BM5=0,"0",BM$1)</f>
        <v>31</v>
      </c>
      <c r="CO5" s="572">
        <f>'10'!O5</f>
        <v>100</v>
      </c>
      <c r="CP5" s="572">
        <f>'11'!J5</f>
        <v>71</v>
      </c>
      <c r="CQ5" s="564">
        <f>SUM(BQ5:CP5)</f>
        <v>613</v>
      </c>
      <c r="CR5" s="564">
        <f t="shared" ref="CR5:CR62" si="24">CQ5+326</f>
        <v>939</v>
      </c>
      <c r="CS5" s="582">
        <v>2</v>
      </c>
      <c r="CT5" s="1587"/>
    </row>
    <row r="6" spans="1:98" ht="100" outlineLevel="1">
      <c r="A6" s="1548"/>
      <c r="B6" s="360">
        <v>3</v>
      </c>
      <c r="C6" s="487" t="s">
        <v>381</v>
      </c>
      <c r="D6" s="643"/>
      <c r="E6" s="484" t="s">
        <v>407</v>
      </c>
      <c r="F6" s="653"/>
      <c r="G6" s="485" t="s">
        <v>406</v>
      </c>
      <c r="H6" s="666"/>
      <c r="I6" s="484" t="s">
        <v>379</v>
      </c>
      <c r="J6" s="653"/>
      <c r="K6" s="487" t="s">
        <v>420</v>
      </c>
      <c r="L6" s="675"/>
      <c r="M6" s="364">
        <v>3</v>
      </c>
      <c r="N6" s="1552"/>
      <c r="O6" s="1556"/>
      <c r="P6" s="295">
        <v>3</v>
      </c>
      <c r="Q6" s="144"/>
      <c r="R6" s="694"/>
      <c r="S6" s="145"/>
      <c r="T6" s="707"/>
      <c r="U6" s="147" t="s">
        <v>180</v>
      </c>
      <c r="V6" s="720"/>
      <c r="W6" s="145"/>
      <c r="X6" s="707"/>
      <c r="Y6" s="148"/>
      <c r="Z6" s="736"/>
      <c r="AA6" s="211">
        <v>3</v>
      </c>
      <c r="AB6" s="1560"/>
      <c r="AC6" s="1564"/>
      <c r="AD6" s="303">
        <v>3</v>
      </c>
      <c r="AE6" s="177"/>
      <c r="AF6" s="748"/>
      <c r="AG6" s="176"/>
      <c r="AH6" s="759"/>
      <c r="AI6" s="198"/>
      <c r="AJ6" s="768"/>
      <c r="AK6" s="176"/>
      <c r="AL6" s="759"/>
      <c r="AM6" s="313"/>
      <c r="AN6" s="780"/>
      <c r="AO6" s="316">
        <v>3</v>
      </c>
      <c r="AP6" s="1541"/>
      <c r="AQ6" s="1575"/>
      <c r="AR6" s="320">
        <v>3</v>
      </c>
      <c r="AS6" s="206" t="s">
        <v>488</v>
      </c>
      <c r="AT6" s="791"/>
      <c r="AU6" s="326" t="s">
        <v>178</v>
      </c>
      <c r="AV6" s="805"/>
      <c r="AW6" s="169" t="s">
        <v>187</v>
      </c>
      <c r="AX6" s="818"/>
      <c r="AY6" s="218" t="s">
        <v>296</v>
      </c>
      <c r="AZ6" s="832"/>
      <c r="BA6" s="186">
        <v>3</v>
      </c>
      <c r="BB6" s="1578"/>
      <c r="BC6" s="1581"/>
      <c r="BD6" s="333">
        <v>3</v>
      </c>
      <c r="BE6" s="151" t="s">
        <v>213</v>
      </c>
      <c r="BF6" s="843"/>
      <c r="BG6" s="152" t="s">
        <v>185</v>
      </c>
      <c r="BH6" s="862"/>
      <c r="BI6" s="153" t="s">
        <v>209</v>
      </c>
      <c r="BJ6" s="878"/>
      <c r="BK6" s="459" t="s">
        <v>483</v>
      </c>
      <c r="BL6" s="867"/>
      <c r="BM6" s="160" t="s">
        <v>345</v>
      </c>
      <c r="BN6" s="897"/>
      <c r="BO6" s="337">
        <v>3</v>
      </c>
      <c r="BP6" s="1584"/>
      <c r="BQ6" s="562">
        <f t="shared" si="0"/>
        <v>34</v>
      </c>
      <c r="BR6" s="562">
        <f t="shared" si="1"/>
        <v>29</v>
      </c>
      <c r="BS6" s="562">
        <f t="shared" si="2"/>
        <v>33</v>
      </c>
      <c r="BT6" s="562">
        <f t="shared" si="3"/>
        <v>30</v>
      </c>
      <c r="BU6" s="562">
        <f t="shared" si="4"/>
        <v>26</v>
      </c>
      <c r="BV6" s="562" t="str">
        <f t="shared" si="14"/>
        <v>0</v>
      </c>
      <c r="BW6" s="562" t="str">
        <f t="shared" si="15"/>
        <v>0</v>
      </c>
      <c r="BX6" s="562">
        <f t="shared" si="16"/>
        <v>31</v>
      </c>
      <c r="BY6" s="562" t="str">
        <f t="shared" si="17"/>
        <v>0</v>
      </c>
      <c r="BZ6" s="562" t="str">
        <f t="shared" si="18"/>
        <v>0</v>
      </c>
      <c r="CA6" s="562" t="str">
        <f t="shared" si="5"/>
        <v>0</v>
      </c>
      <c r="CB6" s="562" t="str">
        <f t="shared" si="6"/>
        <v>0</v>
      </c>
      <c r="CC6" s="562" t="str">
        <f t="shared" si="7"/>
        <v>0</v>
      </c>
      <c r="CD6" s="562" t="str">
        <f t="shared" si="8"/>
        <v>0</v>
      </c>
      <c r="CE6" s="562" t="str">
        <f t="shared" si="9"/>
        <v>0</v>
      </c>
      <c r="CF6" s="562">
        <f t="shared" si="10"/>
        <v>27</v>
      </c>
      <c r="CG6" s="562">
        <f t="shared" si="11"/>
        <v>32</v>
      </c>
      <c r="CH6" s="562">
        <f t="shared" si="12"/>
        <v>33</v>
      </c>
      <c r="CI6" s="562">
        <f t="shared" si="13"/>
        <v>27</v>
      </c>
      <c r="CJ6" s="562">
        <f t="shared" si="19"/>
        <v>26</v>
      </c>
      <c r="CK6" s="562">
        <f t="shared" si="20"/>
        <v>28</v>
      </c>
      <c r="CL6" s="562">
        <f t="shared" si="21"/>
        <v>25</v>
      </c>
      <c r="CM6" s="562">
        <f t="shared" si="22"/>
        <v>30</v>
      </c>
      <c r="CN6" s="562">
        <f t="shared" si="23"/>
        <v>31</v>
      </c>
      <c r="CO6" s="572">
        <f>'10'!O6</f>
        <v>100</v>
      </c>
      <c r="CP6" s="572">
        <f>'11'!J6</f>
        <v>71</v>
      </c>
      <c r="CQ6" s="564">
        <f t="shared" ref="CQ6:CQ16" si="25">SUM(BQ6:CP6)</f>
        <v>613</v>
      </c>
      <c r="CR6" s="564">
        <f t="shared" si="24"/>
        <v>939</v>
      </c>
      <c r="CS6" s="582">
        <v>3</v>
      </c>
      <c r="CT6" s="1587"/>
    </row>
    <row r="7" spans="1:98" ht="100" outlineLevel="1">
      <c r="A7" s="1548"/>
      <c r="B7" s="360">
        <v>4</v>
      </c>
      <c r="C7" s="483" t="s">
        <v>446</v>
      </c>
      <c r="D7" s="643"/>
      <c r="E7" s="486" t="s">
        <v>380</v>
      </c>
      <c r="F7" s="653"/>
      <c r="G7" s="485" t="s">
        <v>406</v>
      </c>
      <c r="H7" s="666"/>
      <c r="I7" s="486" t="s">
        <v>409</v>
      </c>
      <c r="J7" s="653"/>
      <c r="K7" s="483" t="s">
        <v>413</v>
      </c>
      <c r="L7" s="675"/>
      <c r="M7" s="364">
        <v>4</v>
      </c>
      <c r="N7" s="1552"/>
      <c r="O7" s="1556"/>
      <c r="P7" s="295">
        <v>4</v>
      </c>
      <c r="Q7" s="144"/>
      <c r="R7" s="694"/>
      <c r="S7" s="146"/>
      <c r="T7" s="706"/>
      <c r="U7" s="147" t="s">
        <v>173</v>
      </c>
      <c r="V7" s="720"/>
      <c r="W7" s="146"/>
      <c r="X7" s="709"/>
      <c r="Y7" s="299"/>
      <c r="Z7" s="737"/>
      <c r="AA7" s="211">
        <v>4</v>
      </c>
      <c r="AB7" s="1560"/>
      <c r="AC7" s="1564"/>
      <c r="AD7" s="303">
        <v>4</v>
      </c>
      <c r="AE7" s="177"/>
      <c r="AF7" s="748"/>
      <c r="AG7" s="176"/>
      <c r="AH7" s="759"/>
      <c r="AI7" s="198"/>
      <c r="AJ7" s="768"/>
      <c r="AK7" s="176"/>
      <c r="AL7" s="759"/>
      <c r="AM7" s="177"/>
      <c r="AN7" s="779"/>
      <c r="AO7" s="316">
        <v>4</v>
      </c>
      <c r="AP7" s="1541"/>
      <c r="AQ7" s="1575"/>
      <c r="AR7" s="320">
        <v>4</v>
      </c>
      <c r="AS7" s="206" t="s">
        <v>477</v>
      </c>
      <c r="AT7" s="791"/>
      <c r="AU7" s="167" t="s">
        <v>230</v>
      </c>
      <c r="AV7" s="806"/>
      <c r="AW7" s="169" t="s">
        <v>187</v>
      </c>
      <c r="AX7" s="818"/>
      <c r="AY7" s="329" t="s">
        <v>241</v>
      </c>
      <c r="AZ7" s="831"/>
      <c r="BA7" s="186">
        <v>4</v>
      </c>
      <c r="BB7" s="1578"/>
      <c r="BC7" s="1581"/>
      <c r="BD7" s="333">
        <v>4</v>
      </c>
      <c r="BE7" s="160" t="s">
        <v>278</v>
      </c>
      <c r="BF7" s="843"/>
      <c r="BG7" s="152" t="s">
        <v>190</v>
      </c>
      <c r="BH7" s="862"/>
      <c r="BI7" s="153" t="s">
        <v>208</v>
      </c>
      <c r="BJ7" s="878"/>
      <c r="BK7" s="459" t="s">
        <v>255</v>
      </c>
      <c r="BL7" s="867"/>
      <c r="BM7" s="160" t="s">
        <v>296</v>
      </c>
      <c r="BN7" s="897"/>
      <c r="BO7" s="337">
        <v>4</v>
      </c>
      <c r="BP7" s="1584"/>
      <c r="BQ7" s="562">
        <f t="shared" si="0"/>
        <v>34</v>
      </c>
      <c r="BR7" s="562">
        <f t="shared" si="1"/>
        <v>29</v>
      </c>
      <c r="BS7" s="562">
        <f t="shared" si="2"/>
        <v>33</v>
      </c>
      <c r="BT7" s="562">
        <f t="shared" si="3"/>
        <v>30</v>
      </c>
      <c r="BU7" s="562">
        <f t="shared" si="4"/>
        <v>26</v>
      </c>
      <c r="BV7" s="562" t="str">
        <f t="shared" si="14"/>
        <v>0</v>
      </c>
      <c r="BW7" s="562" t="str">
        <f t="shared" si="15"/>
        <v>0</v>
      </c>
      <c r="BX7" s="562">
        <f t="shared" si="16"/>
        <v>31</v>
      </c>
      <c r="BY7" s="562" t="str">
        <f t="shared" si="17"/>
        <v>0</v>
      </c>
      <c r="BZ7" s="562" t="str">
        <f t="shared" si="18"/>
        <v>0</v>
      </c>
      <c r="CA7" s="562" t="str">
        <f t="shared" si="5"/>
        <v>0</v>
      </c>
      <c r="CB7" s="562" t="str">
        <f t="shared" si="6"/>
        <v>0</v>
      </c>
      <c r="CC7" s="562" t="str">
        <f t="shared" si="7"/>
        <v>0</v>
      </c>
      <c r="CD7" s="562" t="str">
        <f t="shared" si="8"/>
        <v>0</v>
      </c>
      <c r="CE7" s="562" t="str">
        <f t="shared" si="9"/>
        <v>0</v>
      </c>
      <c r="CF7" s="562">
        <f t="shared" si="10"/>
        <v>27</v>
      </c>
      <c r="CG7" s="562">
        <f t="shared" si="11"/>
        <v>32</v>
      </c>
      <c r="CH7" s="562">
        <f t="shared" si="12"/>
        <v>33</v>
      </c>
      <c r="CI7" s="562">
        <f t="shared" si="13"/>
        <v>27</v>
      </c>
      <c r="CJ7" s="562">
        <f t="shared" si="19"/>
        <v>26</v>
      </c>
      <c r="CK7" s="562">
        <f t="shared" si="20"/>
        <v>28</v>
      </c>
      <c r="CL7" s="562">
        <f t="shared" si="21"/>
        <v>25</v>
      </c>
      <c r="CM7" s="562">
        <f t="shared" si="22"/>
        <v>30</v>
      </c>
      <c r="CN7" s="562">
        <f t="shared" si="23"/>
        <v>31</v>
      </c>
      <c r="CO7" s="572">
        <f>'10'!O7</f>
        <v>100</v>
      </c>
      <c r="CP7" s="572">
        <f>'11'!J7</f>
        <v>71</v>
      </c>
      <c r="CQ7" s="564">
        <f t="shared" si="25"/>
        <v>613</v>
      </c>
      <c r="CR7" s="564">
        <f t="shared" si="24"/>
        <v>939</v>
      </c>
      <c r="CS7" s="582">
        <v>4</v>
      </c>
      <c r="CT7" s="1587"/>
    </row>
    <row r="8" spans="1:98" ht="100" outlineLevel="1">
      <c r="A8" s="1548"/>
      <c r="B8" s="360">
        <v>5</v>
      </c>
      <c r="C8" s="483" t="s">
        <v>410</v>
      </c>
      <c r="D8" s="643"/>
      <c r="E8" s="484" t="s">
        <v>411</v>
      </c>
      <c r="F8" s="653"/>
      <c r="G8" s="485" t="s">
        <v>408</v>
      </c>
      <c r="H8" s="666"/>
      <c r="I8" s="484" t="s">
        <v>406</v>
      </c>
      <c r="J8" s="653"/>
      <c r="K8" s="487" t="s">
        <v>422</v>
      </c>
      <c r="L8" s="675"/>
      <c r="M8" s="364">
        <v>5</v>
      </c>
      <c r="N8" s="1552"/>
      <c r="O8" s="1556"/>
      <c r="P8" s="295">
        <v>5</v>
      </c>
      <c r="Q8" s="144"/>
      <c r="R8" s="694"/>
      <c r="S8" s="145"/>
      <c r="T8" s="708"/>
      <c r="U8" s="560" t="s">
        <v>183</v>
      </c>
      <c r="V8" s="719"/>
      <c r="W8" s="145"/>
      <c r="X8" s="708"/>
      <c r="Y8" s="299"/>
      <c r="Z8" s="737"/>
      <c r="AA8" s="211">
        <v>5</v>
      </c>
      <c r="AB8" s="1560"/>
      <c r="AC8" s="1564"/>
      <c r="AD8" s="303">
        <v>5</v>
      </c>
      <c r="AE8" s="177"/>
      <c r="AF8" s="748"/>
      <c r="AG8" s="176"/>
      <c r="AH8" s="759"/>
      <c r="AI8" s="198"/>
      <c r="AJ8" s="768"/>
      <c r="AK8" s="176"/>
      <c r="AL8" s="759"/>
      <c r="AM8" s="177"/>
      <c r="AN8" s="779"/>
      <c r="AO8" s="316">
        <v>5</v>
      </c>
      <c r="AP8" s="1541"/>
      <c r="AQ8" s="1575"/>
      <c r="AR8" s="320">
        <v>5</v>
      </c>
      <c r="AS8" s="206" t="s">
        <v>296</v>
      </c>
      <c r="AT8" s="791"/>
      <c r="AU8" s="167" t="s">
        <v>465</v>
      </c>
      <c r="AV8" s="807"/>
      <c r="AW8" s="527" t="s">
        <v>195</v>
      </c>
      <c r="AX8" s="819"/>
      <c r="AY8" s="326" t="s">
        <v>200</v>
      </c>
      <c r="AZ8" s="831"/>
      <c r="BA8" s="186">
        <v>5</v>
      </c>
      <c r="BB8" s="1578"/>
      <c r="BC8" s="1581"/>
      <c r="BD8" s="333">
        <v>5</v>
      </c>
      <c r="BE8" s="151" t="s">
        <v>190</v>
      </c>
      <c r="BF8" s="843"/>
      <c r="BG8" s="152" t="s">
        <v>442</v>
      </c>
      <c r="BH8" s="862"/>
      <c r="BI8" s="153" t="s">
        <v>273</v>
      </c>
      <c r="BJ8" s="877"/>
      <c r="BK8" s="152" t="s">
        <v>208</v>
      </c>
      <c r="BL8" s="862"/>
      <c r="BM8" s="160" t="s">
        <v>217</v>
      </c>
      <c r="BN8" s="897"/>
      <c r="BO8" s="337">
        <v>5</v>
      </c>
      <c r="BP8" s="1584"/>
      <c r="BQ8" s="562">
        <f t="shared" si="0"/>
        <v>34</v>
      </c>
      <c r="BR8" s="562">
        <f t="shared" si="1"/>
        <v>29</v>
      </c>
      <c r="BS8" s="562">
        <f t="shared" si="2"/>
        <v>33</v>
      </c>
      <c r="BT8" s="562">
        <f t="shared" si="3"/>
        <v>30</v>
      </c>
      <c r="BU8" s="562">
        <f t="shared" si="4"/>
        <v>26</v>
      </c>
      <c r="BV8" s="562" t="str">
        <f t="shared" si="14"/>
        <v>0</v>
      </c>
      <c r="BW8" s="562" t="str">
        <f t="shared" si="15"/>
        <v>0</v>
      </c>
      <c r="BX8" s="562">
        <f t="shared" si="16"/>
        <v>31</v>
      </c>
      <c r="BY8" s="562" t="str">
        <f t="shared" si="17"/>
        <v>0</v>
      </c>
      <c r="BZ8" s="562" t="str">
        <f t="shared" si="18"/>
        <v>0</v>
      </c>
      <c r="CA8" s="562" t="str">
        <f t="shared" si="5"/>
        <v>0</v>
      </c>
      <c r="CB8" s="562" t="str">
        <f t="shared" si="6"/>
        <v>0</v>
      </c>
      <c r="CC8" s="562" t="str">
        <f t="shared" si="7"/>
        <v>0</v>
      </c>
      <c r="CD8" s="562" t="str">
        <f t="shared" si="8"/>
        <v>0</v>
      </c>
      <c r="CE8" s="562" t="str">
        <f t="shared" si="9"/>
        <v>0</v>
      </c>
      <c r="CF8" s="562">
        <f t="shared" si="10"/>
        <v>27</v>
      </c>
      <c r="CG8" s="562">
        <f t="shared" si="11"/>
        <v>32</v>
      </c>
      <c r="CH8" s="562">
        <f t="shared" si="12"/>
        <v>33</v>
      </c>
      <c r="CI8" s="562">
        <f t="shared" si="13"/>
        <v>27</v>
      </c>
      <c r="CJ8" s="562">
        <f t="shared" si="19"/>
        <v>26</v>
      </c>
      <c r="CK8" s="562">
        <f t="shared" si="20"/>
        <v>28</v>
      </c>
      <c r="CL8" s="562">
        <f t="shared" si="21"/>
        <v>25</v>
      </c>
      <c r="CM8" s="562">
        <f t="shared" si="22"/>
        <v>30</v>
      </c>
      <c r="CN8" s="562">
        <f t="shared" si="23"/>
        <v>31</v>
      </c>
      <c r="CO8" s="572">
        <f>'10'!O8</f>
        <v>100</v>
      </c>
      <c r="CP8" s="572">
        <f>'11'!J8</f>
        <v>71</v>
      </c>
      <c r="CQ8" s="564">
        <f t="shared" si="25"/>
        <v>613</v>
      </c>
      <c r="CR8" s="564">
        <f t="shared" si="24"/>
        <v>939</v>
      </c>
      <c r="CS8" s="582">
        <v>5</v>
      </c>
      <c r="CT8" s="1587"/>
    </row>
    <row r="9" spans="1:98" ht="100" outlineLevel="1">
      <c r="A9" s="1548"/>
      <c r="B9" s="360">
        <v>6</v>
      </c>
      <c r="C9" s="483" t="s">
        <v>430</v>
      </c>
      <c r="D9" s="643"/>
      <c r="E9" s="502" t="s">
        <v>424</v>
      </c>
      <c r="F9" s="653"/>
      <c r="G9" s="488" t="s">
        <v>418</v>
      </c>
      <c r="H9" s="666"/>
      <c r="I9" s="484" t="s">
        <v>406</v>
      </c>
      <c r="J9" s="653"/>
      <c r="K9" s="487" t="s">
        <v>384</v>
      </c>
      <c r="L9" s="675"/>
      <c r="M9" s="364">
        <v>6</v>
      </c>
      <c r="N9" s="1552"/>
      <c r="O9" s="1556"/>
      <c r="P9" s="295">
        <v>6</v>
      </c>
      <c r="Q9" s="144"/>
      <c r="R9" s="694"/>
      <c r="S9" s="146"/>
      <c r="T9" s="709"/>
      <c r="U9" s="560" t="s">
        <v>264</v>
      </c>
      <c r="V9" s="719"/>
      <c r="W9" s="146"/>
      <c r="X9" s="709"/>
      <c r="Y9" s="299"/>
      <c r="Z9" s="737"/>
      <c r="AA9" s="211">
        <v>6</v>
      </c>
      <c r="AB9" s="1560"/>
      <c r="AC9" s="1564"/>
      <c r="AD9" s="303">
        <v>6</v>
      </c>
      <c r="AE9" s="177"/>
      <c r="AF9" s="748"/>
      <c r="AG9" s="176"/>
      <c r="AH9" s="759"/>
      <c r="AI9" s="198"/>
      <c r="AJ9" s="768"/>
      <c r="AK9" s="176"/>
      <c r="AL9" s="759"/>
      <c r="AM9" s="177"/>
      <c r="AN9" s="779"/>
      <c r="AO9" s="316">
        <v>6</v>
      </c>
      <c r="AP9" s="1541"/>
      <c r="AQ9" s="1575"/>
      <c r="AR9" s="320">
        <v>6</v>
      </c>
      <c r="AS9" s="538" t="s">
        <v>478</v>
      </c>
      <c r="AT9" s="792"/>
      <c r="AU9" s="167" t="s">
        <v>180</v>
      </c>
      <c r="AV9" s="806"/>
      <c r="AW9" s="169" t="s">
        <v>265</v>
      </c>
      <c r="AX9" s="818"/>
      <c r="AY9" s="326" t="s">
        <v>276</v>
      </c>
      <c r="AZ9" s="831"/>
      <c r="BA9" s="186">
        <v>6</v>
      </c>
      <c r="BB9" s="1578"/>
      <c r="BC9" s="1581"/>
      <c r="BD9" s="333">
        <v>6</v>
      </c>
      <c r="BE9" s="151" t="s">
        <v>194</v>
      </c>
      <c r="BF9" s="843"/>
      <c r="BG9" s="152" t="s">
        <v>173</v>
      </c>
      <c r="BH9" s="862"/>
      <c r="BI9" s="153" t="s">
        <v>190</v>
      </c>
      <c r="BJ9" s="877"/>
      <c r="BK9" s="152" t="s">
        <v>215</v>
      </c>
      <c r="BL9" s="862"/>
      <c r="BM9" s="151" t="s">
        <v>246</v>
      </c>
      <c r="BN9" s="897"/>
      <c r="BO9" s="337">
        <v>6</v>
      </c>
      <c r="BP9" s="1584"/>
      <c r="BQ9" s="562">
        <f t="shared" si="0"/>
        <v>34</v>
      </c>
      <c r="BR9" s="562">
        <f t="shared" si="1"/>
        <v>29</v>
      </c>
      <c r="BS9" s="562">
        <f t="shared" si="2"/>
        <v>33</v>
      </c>
      <c r="BT9" s="562">
        <f t="shared" si="3"/>
        <v>30</v>
      </c>
      <c r="BU9" s="562">
        <f t="shared" si="4"/>
        <v>26</v>
      </c>
      <c r="BV9" s="562" t="str">
        <f t="shared" si="14"/>
        <v>0</v>
      </c>
      <c r="BW9" s="562" t="str">
        <f t="shared" si="15"/>
        <v>0</v>
      </c>
      <c r="BX9" s="562">
        <f t="shared" si="16"/>
        <v>31</v>
      </c>
      <c r="BY9" s="562" t="str">
        <f t="shared" si="17"/>
        <v>0</v>
      </c>
      <c r="BZ9" s="562" t="str">
        <f t="shared" si="18"/>
        <v>0</v>
      </c>
      <c r="CA9" s="562" t="str">
        <f t="shared" si="5"/>
        <v>0</v>
      </c>
      <c r="CB9" s="562" t="str">
        <f t="shared" si="6"/>
        <v>0</v>
      </c>
      <c r="CC9" s="562" t="str">
        <f t="shared" si="7"/>
        <v>0</v>
      </c>
      <c r="CD9" s="562" t="str">
        <f t="shared" si="8"/>
        <v>0</v>
      </c>
      <c r="CE9" s="562" t="str">
        <f t="shared" si="9"/>
        <v>0</v>
      </c>
      <c r="CF9" s="562">
        <f t="shared" si="10"/>
        <v>27</v>
      </c>
      <c r="CG9" s="562">
        <f t="shared" si="11"/>
        <v>32</v>
      </c>
      <c r="CH9" s="562">
        <f t="shared" si="12"/>
        <v>33</v>
      </c>
      <c r="CI9" s="562">
        <f t="shared" si="13"/>
        <v>27</v>
      </c>
      <c r="CJ9" s="562">
        <f t="shared" si="19"/>
        <v>26</v>
      </c>
      <c r="CK9" s="562">
        <f t="shared" si="20"/>
        <v>28</v>
      </c>
      <c r="CL9" s="562">
        <f t="shared" si="21"/>
        <v>25</v>
      </c>
      <c r="CM9" s="562">
        <f t="shared" si="22"/>
        <v>30</v>
      </c>
      <c r="CN9" s="562">
        <f t="shared" si="23"/>
        <v>31</v>
      </c>
      <c r="CO9" s="572">
        <f>'10'!O9</f>
        <v>100</v>
      </c>
      <c r="CP9" s="572">
        <f>'11'!J9</f>
        <v>71</v>
      </c>
      <c r="CQ9" s="564">
        <f t="shared" si="25"/>
        <v>613</v>
      </c>
      <c r="CR9" s="564">
        <f t="shared" si="24"/>
        <v>939</v>
      </c>
      <c r="CS9" s="582">
        <v>6</v>
      </c>
      <c r="CT9" s="1587"/>
    </row>
    <row r="10" spans="1:98" ht="100" outlineLevel="1">
      <c r="A10" s="1548"/>
      <c r="B10" s="360">
        <v>7</v>
      </c>
      <c r="C10" s="483"/>
      <c r="D10" s="643"/>
      <c r="E10" s="502"/>
      <c r="F10" s="653"/>
      <c r="G10" s="485" t="s">
        <v>625</v>
      </c>
      <c r="H10" s="666"/>
      <c r="I10" s="486"/>
      <c r="J10" s="653"/>
      <c r="K10" s="487"/>
      <c r="L10" s="675"/>
      <c r="M10" s="364">
        <v>7</v>
      </c>
      <c r="N10" s="1552"/>
      <c r="O10" s="1556"/>
      <c r="P10" s="295">
        <v>7</v>
      </c>
      <c r="Q10" s="299"/>
      <c r="R10" s="695"/>
      <c r="S10" s="145"/>
      <c r="T10" s="707"/>
      <c r="U10" s="147" t="s">
        <v>224</v>
      </c>
      <c r="V10" s="719"/>
      <c r="W10" s="300"/>
      <c r="X10" s="709"/>
      <c r="Y10" s="144"/>
      <c r="Z10" s="736"/>
      <c r="AA10" s="211">
        <v>7</v>
      </c>
      <c r="AB10" s="1560"/>
      <c r="AC10" s="1564"/>
      <c r="AD10" s="303">
        <v>7</v>
      </c>
      <c r="AE10" s="310" t="s">
        <v>258</v>
      </c>
      <c r="AF10" s="747"/>
      <c r="AG10" s="311" t="s">
        <v>40</v>
      </c>
      <c r="AH10" s="758"/>
      <c r="AI10" s="173" t="s">
        <v>556</v>
      </c>
      <c r="AJ10" s="767"/>
      <c r="AK10" s="311" t="s">
        <v>41</v>
      </c>
      <c r="AL10" s="758"/>
      <c r="AM10" s="310" t="s">
        <v>42</v>
      </c>
      <c r="AN10" s="781"/>
      <c r="AO10" s="316">
        <v>7</v>
      </c>
      <c r="AP10" s="1541"/>
      <c r="AQ10" s="1575"/>
      <c r="AR10" s="320">
        <v>7</v>
      </c>
      <c r="AS10" s="206" t="s">
        <v>261</v>
      </c>
      <c r="AT10" s="791"/>
      <c r="AU10" s="167" t="s">
        <v>180</v>
      </c>
      <c r="AV10" s="806"/>
      <c r="AW10" s="169" t="s">
        <v>235</v>
      </c>
      <c r="AX10" s="818"/>
      <c r="AY10" s="326" t="s">
        <v>201</v>
      </c>
      <c r="AZ10" s="831"/>
      <c r="BA10" s="186">
        <v>7</v>
      </c>
      <c r="BB10" s="1578"/>
      <c r="BC10" s="1581"/>
      <c r="BD10" s="333">
        <v>7</v>
      </c>
      <c r="BE10" s="151" t="s">
        <v>266</v>
      </c>
      <c r="BF10" s="843"/>
      <c r="BG10" s="152" t="s">
        <v>174</v>
      </c>
      <c r="BH10" s="862"/>
      <c r="BI10" s="153" t="s">
        <v>192</v>
      </c>
      <c r="BJ10" s="877"/>
      <c r="BK10" s="197" t="s">
        <v>394</v>
      </c>
      <c r="BL10" s="861"/>
      <c r="BM10" s="160" t="s">
        <v>274</v>
      </c>
      <c r="BN10" s="897"/>
      <c r="BO10" s="337">
        <v>7</v>
      </c>
      <c r="BP10" s="1584"/>
      <c r="BQ10" s="562" t="str">
        <f t="shared" si="0"/>
        <v>0</v>
      </c>
      <c r="BR10" s="562" t="str">
        <f t="shared" si="1"/>
        <v>0</v>
      </c>
      <c r="BS10" s="562">
        <f t="shared" si="2"/>
        <v>33</v>
      </c>
      <c r="BT10" s="562" t="str">
        <f t="shared" si="3"/>
        <v>0</v>
      </c>
      <c r="BU10" s="562" t="str">
        <f t="shared" si="4"/>
        <v>0</v>
      </c>
      <c r="BV10" s="562" t="str">
        <f t="shared" si="14"/>
        <v>0</v>
      </c>
      <c r="BW10" s="562" t="str">
        <f t="shared" si="15"/>
        <v>0</v>
      </c>
      <c r="BX10" s="562">
        <f t="shared" si="16"/>
        <v>31</v>
      </c>
      <c r="BY10" s="562" t="str">
        <f t="shared" si="17"/>
        <v>0</v>
      </c>
      <c r="BZ10" s="562" t="str">
        <f t="shared" si="18"/>
        <v>0</v>
      </c>
      <c r="CA10" s="562">
        <f t="shared" si="5"/>
        <v>17</v>
      </c>
      <c r="CB10" s="562">
        <f t="shared" si="6"/>
        <v>30</v>
      </c>
      <c r="CC10" s="562">
        <f t="shared" si="7"/>
        <v>27</v>
      </c>
      <c r="CD10" s="562">
        <f t="shared" si="8"/>
        <v>29</v>
      </c>
      <c r="CE10" s="562">
        <f t="shared" si="9"/>
        <v>24</v>
      </c>
      <c r="CF10" s="562">
        <f t="shared" si="10"/>
        <v>27</v>
      </c>
      <c r="CG10" s="562">
        <f t="shared" si="11"/>
        <v>32</v>
      </c>
      <c r="CH10" s="562">
        <f t="shared" si="12"/>
        <v>33</v>
      </c>
      <c r="CI10" s="562">
        <f t="shared" si="13"/>
        <v>27</v>
      </c>
      <c r="CJ10" s="562">
        <f t="shared" si="19"/>
        <v>26</v>
      </c>
      <c r="CK10" s="562">
        <f t="shared" si="20"/>
        <v>28</v>
      </c>
      <c r="CL10" s="562">
        <f t="shared" si="21"/>
        <v>25</v>
      </c>
      <c r="CM10" s="562">
        <f t="shared" si="22"/>
        <v>30</v>
      </c>
      <c r="CN10" s="562">
        <f t="shared" si="23"/>
        <v>31</v>
      </c>
      <c r="CO10" s="572">
        <f>'10'!O10</f>
        <v>100</v>
      </c>
      <c r="CP10" s="572">
        <f>'11'!J10</f>
        <v>71</v>
      </c>
      <c r="CQ10" s="564">
        <f t="shared" si="25"/>
        <v>621</v>
      </c>
      <c r="CR10" s="564">
        <f t="shared" si="24"/>
        <v>947</v>
      </c>
      <c r="CS10" s="582">
        <v>7</v>
      </c>
      <c r="CT10" s="1587"/>
    </row>
    <row r="11" spans="1:98" ht="104" outlineLevel="1">
      <c r="A11" s="1548"/>
      <c r="B11" s="360">
        <v>8</v>
      </c>
      <c r="C11" s="612" t="s">
        <v>646</v>
      </c>
      <c r="D11" s="644" t="s">
        <v>559</v>
      </c>
      <c r="E11" s="620"/>
      <c r="F11" s="653"/>
      <c r="G11" s="485"/>
      <c r="H11" s="666"/>
      <c r="I11" s="484"/>
      <c r="J11" s="653"/>
      <c r="K11" s="493"/>
      <c r="L11" s="676"/>
      <c r="M11" s="364">
        <v>8</v>
      </c>
      <c r="N11" s="1552"/>
      <c r="O11" s="1556"/>
      <c r="P11" s="295">
        <v>8</v>
      </c>
      <c r="Q11" s="144" t="s">
        <v>227</v>
      </c>
      <c r="R11" s="694"/>
      <c r="S11" s="146" t="s">
        <v>172</v>
      </c>
      <c r="T11" s="706"/>
      <c r="U11" s="147"/>
      <c r="V11" s="720"/>
      <c r="W11" s="146" t="s">
        <v>397</v>
      </c>
      <c r="X11" s="706"/>
      <c r="Y11" s="144" t="s">
        <v>222</v>
      </c>
      <c r="Z11" s="736"/>
      <c r="AA11" s="211">
        <v>8</v>
      </c>
      <c r="AB11" s="1560"/>
      <c r="AC11" s="1564"/>
      <c r="AD11" s="303">
        <v>8</v>
      </c>
      <c r="AE11" s="177" t="s">
        <v>208</v>
      </c>
      <c r="AF11" s="748"/>
      <c r="AG11" s="176" t="s">
        <v>206</v>
      </c>
      <c r="AH11" s="759"/>
      <c r="AI11" s="198" t="s">
        <v>234</v>
      </c>
      <c r="AJ11" s="768"/>
      <c r="AK11" s="176" t="s">
        <v>186</v>
      </c>
      <c r="AL11" s="759"/>
      <c r="AM11" s="177" t="s">
        <v>211</v>
      </c>
      <c r="AN11" s="779"/>
      <c r="AO11" s="316">
        <v>8</v>
      </c>
      <c r="AP11" s="1541"/>
      <c r="AQ11" s="1575"/>
      <c r="AR11" s="320">
        <v>8</v>
      </c>
      <c r="AS11" s="206"/>
      <c r="AT11" s="791"/>
      <c r="AU11" s="326"/>
      <c r="AV11" s="805"/>
      <c r="AW11" s="169"/>
      <c r="AX11" s="818"/>
      <c r="AY11" s="326"/>
      <c r="AZ11" s="831"/>
      <c r="BA11" s="186">
        <v>8</v>
      </c>
      <c r="BB11" s="1578"/>
      <c r="BC11" s="1581"/>
      <c r="BD11" s="333">
        <v>8</v>
      </c>
      <c r="BE11" s="151"/>
      <c r="BF11" s="843"/>
      <c r="BG11" s="152" t="s">
        <v>183</v>
      </c>
      <c r="BH11" s="862"/>
      <c r="BI11" s="153"/>
      <c r="BJ11" s="877"/>
      <c r="BK11" s="197" t="s">
        <v>216</v>
      </c>
      <c r="BL11" s="861"/>
      <c r="BM11" s="151"/>
      <c r="BN11" s="897"/>
      <c r="BO11" s="337">
        <v>8</v>
      </c>
      <c r="BP11" s="1584"/>
      <c r="BQ11" s="562">
        <f t="shared" si="0"/>
        <v>34</v>
      </c>
      <c r="BR11" s="562" t="str">
        <f t="shared" si="1"/>
        <v>0</v>
      </c>
      <c r="BS11" s="562" t="str">
        <f t="shared" si="2"/>
        <v>0</v>
      </c>
      <c r="BT11" s="562" t="str">
        <f t="shared" si="3"/>
        <v>0</v>
      </c>
      <c r="BU11" s="562" t="str">
        <f t="shared" si="4"/>
        <v>0</v>
      </c>
      <c r="BV11" s="562">
        <f t="shared" si="14"/>
        <v>27</v>
      </c>
      <c r="BW11" s="562">
        <f t="shared" si="15"/>
        <v>28</v>
      </c>
      <c r="BX11" s="562" t="str">
        <f t="shared" si="16"/>
        <v>0</v>
      </c>
      <c r="BY11" s="562">
        <f t="shared" si="17"/>
        <v>24</v>
      </c>
      <c r="BZ11" s="562">
        <f t="shared" si="18"/>
        <v>24</v>
      </c>
      <c r="CA11" s="562">
        <f t="shared" si="5"/>
        <v>17</v>
      </c>
      <c r="CB11" s="562">
        <f t="shared" si="6"/>
        <v>30</v>
      </c>
      <c r="CC11" s="562">
        <f t="shared" si="7"/>
        <v>27</v>
      </c>
      <c r="CD11" s="562">
        <f t="shared" si="8"/>
        <v>29</v>
      </c>
      <c r="CE11" s="562">
        <f t="shared" si="9"/>
        <v>24</v>
      </c>
      <c r="CF11" s="562" t="str">
        <f t="shared" si="10"/>
        <v>0</v>
      </c>
      <c r="CG11" s="562" t="str">
        <f t="shared" si="11"/>
        <v>0</v>
      </c>
      <c r="CH11" s="562" t="str">
        <f t="shared" si="12"/>
        <v>0</v>
      </c>
      <c r="CI11" s="562" t="str">
        <f t="shared" si="13"/>
        <v>0</v>
      </c>
      <c r="CJ11" s="562" t="str">
        <f t="shared" si="19"/>
        <v>0</v>
      </c>
      <c r="CK11" s="562">
        <f t="shared" si="20"/>
        <v>28</v>
      </c>
      <c r="CL11" s="562" t="str">
        <f t="shared" si="21"/>
        <v>0</v>
      </c>
      <c r="CM11" s="562">
        <f t="shared" si="22"/>
        <v>30</v>
      </c>
      <c r="CN11" s="562" t="str">
        <f t="shared" si="23"/>
        <v>0</v>
      </c>
      <c r="CO11" s="572">
        <f>'10'!O11</f>
        <v>100</v>
      </c>
      <c r="CP11" s="572">
        <f>'11'!J11</f>
        <v>42</v>
      </c>
      <c r="CQ11" s="564">
        <f t="shared" si="25"/>
        <v>464</v>
      </c>
      <c r="CR11" s="564">
        <f t="shared" si="24"/>
        <v>790</v>
      </c>
      <c r="CS11" s="582">
        <v>8</v>
      </c>
      <c r="CT11" s="1587"/>
    </row>
    <row r="12" spans="1:98" ht="120" outlineLevel="1">
      <c r="A12" s="1549"/>
      <c r="B12" s="360">
        <v>9</v>
      </c>
      <c r="C12" s="612" t="s">
        <v>646</v>
      </c>
      <c r="D12" s="644" t="s">
        <v>559</v>
      </c>
      <c r="E12" s="620"/>
      <c r="F12" s="653"/>
      <c r="G12" s="485"/>
      <c r="H12" s="666"/>
      <c r="I12" s="484"/>
      <c r="J12" s="653"/>
      <c r="K12" s="490"/>
      <c r="L12" s="676"/>
      <c r="M12" s="364">
        <v>9</v>
      </c>
      <c r="N12" s="1553"/>
      <c r="O12" s="1557"/>
      <c r="P12" s="295">
        <v>9</v>
      </c>
      <c r="Q12" s="144" t="s">
        <v>180</v>
      </c>
      <c r="R12" s="694"/>
      <c r="S12" s="146" t="s">
        <v>385</v>
      </c>
      <c r="T12" s="706"/>
      <c r="U12" s="147"/>
      <c r="V12" s="720"/>
      <c r="W12" s="146" t="s">
        <v>397</v>
      </c>
      <c r="X12" s="706"/>
      <c r="Y12" s="144" t="s">
        <v>185</v>
      </c>
      <c r="Z12" s="736"/>
      <c r="AA12" s="211">
        <v>9</v>
      </c>
      <c r="AB12" s="1561"/>
      <c r="AC12" s="1564"/>
      <c r="AD12" s="303">
        <v>9</v>
      </c>
      <c r="AE12" s="177" t="s">
        <v>234</v>
      </c>
      <c r="AF12" s="748"/>
      <c r="AG12" s="176" t="s">
        <v>187</v>
      </c>
      <c r="AH12" s="759"/>
      <c r="AI12" s="198" t="s">
        <v>178</v>
      </c>
      <c r="AJ12" s="768"/>
      <c r="AK12" s="176" t="s">
        <v>181</v>
      </c>
      <c r="AL12" s="759"/>
      <c r="AM12" s="177" t="s">
        <v>509</v>
      </c>
      <c r="AN12" s="779"/>
      <c r="AO12" s="316">
        <v>9</v>
      </c>
      <c r="AP12" s="1541"/>
      <c r="AQ12" s="1575"/>
      <c r="AR12" s="320">
        <v>9</v>
      </c>
      <c r="AS12" s="206"/>
      <c r="AT12" s="791"/>
      <c r="AU12" s="325"/>
      <c r="AV12" s="808"/>
      <c r="AW12" s="169"/>
      <c r="AX12" s="818"/>
      <c r="AY12" s="326"/>
      <c r="AZ12" s="831"/>
      <c r="BA12" s="186">
        <v>9</v>
      </c>
      <c r="BB12" s="1578"/>
      <c r="BC12" s="1581"/>
      <c r="BD12" s="333">
        <v>9</v>
      </c>
      <c r="BE12" s="921" t="s">
        <v>658</v>
      </c>
      <c r="BF12" s="898"/>
      <c r="BG12" s="457" t="s">
        <v>659</v>
      </c>
      <c r="BH12" s="864"/>
      <c r="BI12" s="351" t="s">
        <v>659</v>
      </c>
      <c r="BJ12" s="879"/>
      <c r="BK12" s="353" t="s">
        <v>659</v>
      </c>
      <c r="BL12" s="864"/>
      <c r="BM12" s="350" t="s">
        <v>659</v>
      </c>
      <c r="BN12" s="897"/>
      <c r="BO12" s="337">
        <v>9</v>
      </c>
      <c r="BP12" s="1584"/>
      <c r="BQ12" s="562">
        <f t="shared" si="0"/>
        <v>34</v>
      </c>
      <c r="BR12" s="562" t="str">
        <f t="shared" si="1"/>
        <v>0</v>
      </c>
      <c r="BS12" s="562" t="str">
        <f t="shared" si="2"/>
        <v>0</v>
      </c>
      <c r="BT12" s="562" t="str">
        <f t="shared" si="3"/>
        <v>0</v>
      </c>
      <c r="BU12" s="562" t="str">
        <f t="shared" si="4"/>
        <v>0</v>
      </c>
      <c r="BV12" s="562">
        <f t="shared" si="14"/>
        <v>27</v>
      </c>
      <c r="BW12" s="562">
        <f t="shared" si="15"/>
        <v>28</v>
      </c>
      <c r="BX12" s="562" t="str">
        <f t="shared" si="16"/>
        <v>0</v>
      </c>
      <c r="BY12" s="562">
        <f t="shared" si="17"/>
        <v>24</v>
      </c>
      <c r="BZ12" s="562">
        <f t="shared" si="18"/>
        <v>24</v>
      </c>
      <c r="CA12" s="562">
        <f t="shared" si="5"/>
        <v>17</v>
      </c>
      <c r="CB12" s="562">
        <f t="shared" si="6"/>
        <v>30</v>
      </c>
      <c r="CC12" s="562">
        <f t="shared" si="7"/>
        <v>27</v>
      </c>
      <c r="CD12" s="562">
        <f t="shared" si="8"/>
        <v>29</v>
      </c>
      <c r="CE12" s="562">
        <f t="shared" si="9"/>
        <v>24</v>
      </c>
      <c r="CF12" s="562" t="str">
        <f t="shared" si="10"/>
        <v>0</v>
      </c>
      <c r="CG12" s="562" t="str">
        <f t="shared" si="11"/>
        <v>0</v>
      </c>
      <c r="CH12" s="562" t="str">
        <f t="shared" si="12"/>
        <v>0</v>
      </c>
      <c r="CI12" s="562" t="str">
        <f t="shared" si="13"/>
        <v>0</v>
      </c>
      <c r="CJ12" s="562">
        <f t="shared" si="19"/>
        <v>26</v>
      </c>
      <c r="CK12" s="562">
        <f t="shared" si="20"/>
        <v>28</v>
      </c>
      <c r="CL12" s="562">
        <f t="shared" si="21"/>
        <v>25</v>
      </c>
      <c r="CM12" s="562">
        <f t="shared" si="22"/>
        <v>30</v>
      </c>
      <c r="CN12" s="562">
        <f t="shared" si="23"/>
        <v>31</v>
      </c>
      <c r="CO12" s="572">
        <f>'10'!O12</f>
        <v>47</v>
      </c>
      <c r="CP12" s="572">
        <f>'11'!J12</f>
        <v>71</v>
      </c>
      <c r="CQ12" s="564">
        <f t="shared" si="25"/>
        <v>522</v>
      </c>
      <c r="CR12" s="564">
        <f t="shared" si="24"/>
        <v>848</v>
      </c>
      <c r="CS12" s="582">
        <v>9</v>
      </c>
      <c r="CT12" s="1587"/>
    </row>
    <row r="13" spans="1:98" ht="104" outlineLevel="1">
      <c r="A13" s="1549"/>
      <c r="B13" s="360">
        <v>10</v>
      </c>
      <c r="C13" s="621"/>
      <c r="D13" s="645"/>
      <c r="E13" s="622" t="s">
        <v>646</v>
      </c>
      <c r="F13" s="654" t="s">
        <v>559</v>
      </c>
      <c r="G13" s="494"/>
      <c r="H13" s="667"/>
      <c r="I13" s="484"/>
      <c r="J13" s="653"/>
      <c r="K13" s="492"/>
      <c r="L13" s="677"/>
      <c r="M13" s="364">
        <v>10</v>
      </c>
      <c r="N13" s="1553"/>
      <c r="O13" s="1557"/>
      <c r="P13" s="295">
        <v>10</v>
      </c>
      <c r="Q13" s="144" t="s">
        <v>187</v>
      </c>
      <c r="R13" s="694"/>
      <c r="S13" s="146" t="s">
        <v>179</v>
      </c>
      <c r="T13" s="706"/>
      <c r="U13" s="147"/>
      <c r="V13" s="719"/>
      <c r="W13" s="300" t="s">
        <v>181</v>
      </c>
      <c r="X13" s="709"/>
      <c r="Y13" s="144" t="s">
        <v>210</v>
      </c>
      <c r="Z13" s="736"/>
      <c r="AA13" s="211">
        <v>10</v>
      </c>
      <c r="AB13" s="1561"/>
      <c r="AC13" s="1564"/>
      <c r="AD13" s="304">
        <v>10</v>
      </c>
      <c r="AE13" s="177" t="s">
        <v>205</v>
      </c>
      <c r="AF13" s="748"/>
      <c r="AG13" s="176" t="s">
        <v>186</v>
      </c>
      <c r="AH13" s="759"/>
      <c r="AI13" s="198" t="s">
        <v>203</v>
      </c>
      <c r="AJ13" s="768"/>
      <c r="AK13" s="176" t="s">
        <v>506</v>
      </c>
      <c r="AL13" s="759"/>
      <c r="AM13" s="177" t="s">
        <v>234</v>
      </c>
      <c r="AN13" s="782"/>
      <c r="AO13" s="317">
        <v>10</v>
      </c>
      <c r="AP13" s="1541"/>
      <c r="AQ13" s="1575"/>
      <c r="AR13" s="321">
        <v>10</v>
      </c>
      <c r="AS13" s="323"/>
      <c r="AT13" s="793"/>
      <c r="AU13" s="325"/>
      <c r="AV13" s="808"/>
      <c r="AW13" s="473"/>
      <c r="AX13" s="820"/>
      <c r="AY13" s="325"/>
      <c r="AZ13" s="833"/>
      <c r="BA13" s="187">
        <v>10</v>
      </c>
      <c r="BB13" s="1578"/>
      <c r="BC13" s="1581"/>
      <c r="BD13" s="334">
        <v>10</v>
      </c>
      <c r="BE13" s="921"/>
      <c r="BF13" s="898"/>
      <c r="BG13" s="457"/>
      <c r="BH13" s="864"/>
      <c r="BI13" s="351"/>
      <c r="BJ13" s="879"/>
      <c r="BK13" s="353"/>
      <c r="BL13" s="864"/>
      <c r="BM13" s="350"/>
      <c r="BN13" s="898"/>
      <c r="BO13" s="338">
        <v>10</v>
      </c>
      <c r="BP13" s="1584"/>
      <c r="BQ13" s="562" t="str">
        <f t="shared" si="0"/>
        <v>0</v>
      </c>
      <c r="BR13" s="562">
        <f t="shared" si="1"/>
        <v>29</v>
      </c>
      <c r="BS13" s="562" t="str">
        <f t="shared" si="2"/>
        <v>0</v>
      </c>
      <c r="BT13" s="562" t="str">
        <f t="shared" si="3"/>
        <v>0</v>
      </c>
      <c r="BU13" s="562" t="str">
        <f t="shared" si="4"/>
        <v>0</v>
      </c>
      <c r="BV13" s="562">
        <f t="shared" si="14"/>
        <v>27</v>
      </c>
      <c r="BW13" s="562">
        <f t="shared" si="15"/>
        <v>28</v>
      </c>
      <c r="BX13" s="562" t="str">
        <f t="shared" si="16"/>
        <v>0</v>
      </c>
      <c r="BY13" s="562">
        <f t="shared" si="17"/>
        <v>24</v>
      </c>
      <c r="BZ13" s="562">
        <f t="shared" si="18"/>
        <v>24</v>
      </c>
      <c r="CA13" s="562">
        <f t="shared" si="5"/>
        <v>17</v>
      </c>
      <c r="CB13" s="562">
        <f t="shared" si="6"/>
        <v>30</v>
      </c>
      <c r="CC13" s="562">
        <f t="shared" si="7"/>
        <v>27</v>
      </c>
      <c r="CD13" s="562">
        <f t="shared" si="8"/>
        <v>29</v>
      </c>
      <c r="CE13" s="562">
        <f t="shared" si="9"/>
        <v>24</v>
      </c>
      <c r="CF13" s="562" t="str">
        <f t="shared" si="10"/>
        <v>0</v>
      </c>
      <c r="CG13" s="562" t="str">
        <f t="shared" si="11"/>
        <v>0</v>
      </c>
      <c r="CH13" s="562" t="str">
        <f t="shared" si="12"/>
        <v>0</v>
      </c>
      <c r="CI13" s="562" t="str">
        <f t="shared" si="13"/>
        <v>0</v>
      </c>
      <c r="CJ13" s="562" t="str">
        <f t="shared" si="19"/>
        <v>0</v>
      </c>
      <c r="CK13" s="562" t="str">
        <f t="shared" si="20"/>
        <v>0</v>
      </c>
      <c r="CL13" s="562" t="str">
        <f t="shared" si="21"/>
        <v>0</v>
      </c>
      <c r="CM13" s="562" t="str">
        <f t="shared" si="22"/>
        <v>0</v>
      </c>
      <c r="CN13" s="562" t="str">
        <f t="shared" si="23"/>
        <v>0</v>
      </c>
      <c r="CO13" s="572">
        <f>'10'!O13</f>
        <v>22</v>
      </c>
      <c r="CP13" s="572">
        <f>'11'!J13</f>
        <v>71</v>
      </c>
      <c r="CQ13" s="564">
        <f t="shared" si="25"/>
        <v>352</v>
      </c>
      <c r="CR13" s="564">
        <f t="shared" si="24"/>
        <v>678</v>
      </c>
      <c r="CS13" s="583">
        <v>10</v>
      </c>
      <c r="CT13" s="1587"/>
    </row>
    <row r="14" spans="1:98" ht="104" outlineLevel="1">
      <c r="A14" s="1549"/>
      <c r="B14" s="361">
        <v>11</v>
      </c>
      <c r="C14" s="621"/>
      <c r="D14" s="645"/>
      <c r="E14" s="622" t="s">
        <v>646</v>
      </c>
      <c r="F14" s="654" t="s">
        <v>559</v>
      </c>
      <c r="G14" s="494"/>
      <c r="H14" s="667"/>
      <c r="I14" s="484"/>
      <c r="J14" s="653"/>
      <c r="K14" s="492"/>
      <c r="L14" s="678"/>
      <c r="M14" s="365">
        <v>11</v>
      </c>
      <c r="N14" s="1553"/>
      <c r="O14" s="1557"/>
      <c r="P14" s="296">
        <v>11</v>
      </c>
      <c r="Q14" s="144" t="s">
        <v>188</v>
      </c>
      <c r="R14" s="694"/>
      <c r="S14" s="145" t="s">
        <v>178</v>
      </c>
      <c r="T14" s="708"/>
      <c r="U14" s="560"/>
      <c r="V14" s="719"/>
      <c r="W14" s="146" t="s">
        <v>179</v>
      </c>
      <c r="X14" s="709"/>
      <c r="Y14" s="299" t="s">
        <v>216</v>
      </c>
      <c r="Z14" s="737"/>
      <c r="AA14" s="213">
        <v>11</v>
      </c>
      <c r="AB14" s="1561"/>
      <c r="AC14" s="1564"/>
      <c r="AD14" s="304">
        <v>11</v>
      </c>
      <c r="AE14" s="177" t="s">
        <v>207</v>
      </c>
      <c r="AF14" s="748"/>
      <c r="AG14" s="176" t="s">
        <v>186</v>
      </c>
      <c r="AH14" s="759"/>
      <c r="AI14" s="198" t="s">
        <v>209</v>
      </c>
      <c r="AJ14" s="768"/>
      <c r="AK14" s="176" t="s">
        <v>204</v>
      </c>
      <c r="AL14" s="759"/>
      <c r="AM14" s="177" t="s">
        <v>196</v>
      </c>
      <c r="AN14" s="782"/>
      <c r="AO14" s="317">
        <v>11</v>
      </c>
      <c r="AP14" s="1541"/>
      <c r="AQ14" s="1575"/>
      <c r="AR14" s="321">
        <v>11</v>
      </c>
      <c r="AS14" s="166"/>
      <c r="AT14" s="791"/>
      <c r="AU14" s="167"/>
      <c r="AV14" s="806"/>
      <c r="AW14" s="327"/>
      <c r="AX14" s="821"/>
      <c r="AY14" s="167"/>
      <c r="AZ14" s="834"/>
      <c r="BA14" s="187">
        <v>11</v>
      </c>
      <c r="BB14" s="1578"/>
      <c r="BC14" s="1581"/>
      <c r="BD14" s="334">
        <v>11</v>
      </c>
      <c r="BE14" s="455"/>
      <c r="BF14" s="899"/>
      <c r="BG14" s="428"/>
      <c r="BH14" s="861"/>
      <c r="BI14" s="153"/>
      <c r="BJ14" s="877"/>
      <c r="BK14" s="197"/>
      <c r="BL14" s="861"/>
      <c r="BM14" s="160"/>
      <c r="BN14" s="899"/>
      <c r="BO14" s="338">
        <v>11</v>
      </c>
      <c r="BP14" s="1584"/>
      <c r="BQ14" s="562" t="str">
        <f t="shared" si="0"/>
        <v>0</v>
      </c>
      <c r="BR14" s="562">
        <f t="shared" si="1"/>
        <v>29</v>
      </c>
      <c r="BS14" s="562" t="str">
        <f t="shared" si="2"/>
        <v>0</v>
      </c>
      <c r="BT14" s="562" t="str">
        <f t="shared" si="3"/>
        <v>0</v>
      </c>
      <c r="BU14" s="562" t="str">
        <f t="shared" si="4"/>
        <v>0</v>
      </c>
      <c r="BV14" s="562">
        <f t="shared" si="14"/>
        <v>27</v>
      </c>
      <c r="BW14" s="562">
        <f t="shared" si="15"/>
        <v>28</v>
      </c>
      <c r="BX14" s="562" t="str">
        <f t="shared" si="16"/>
        <v>0</v>
      </c>
      <c r="BY14" s="562">
        <f t="shared" si="17"/>
        <v>24</v>
      </c>
      <c r="BZ14" s="562">
        <f t="shared" si="18"/>
        <v>24</v>
      </c>
      <c r="CA14" s="562">
        <f t="shared" si="5"/>
        <v>17</v>
      </c>
      <c r="CB14" s="562">
        <f t="shared" si="6"/>
        <v>30</v>
      </c>
      <c r="CC14" s="562">
        <f t="shared" si="7"/>
        <v>27</v>
      </c>
      <c r="CD14" s="562">
        <f t="shared" si="8"/>
        <v>29</v>
      </c>
      <c r="CE14" s="562">
        <f t="shared" si="9"/>
        <v>24</v>
      </c>
      <c r="CF14" s="562" t="str">
        <f t="shared" si="10"/>
        <v>0</v>
      </c>
      <c r="CG14" s="562" t="str">
        <f t="shared" si="11"/>
        <v>0</v>
      </c>
      <c r="CH14" s="562" t="str">
        <f t="shared" si="12"/>
        <v>0</v>
      </c>
      <c r="CI14" s="562" t="str">
        <f t="shared" si="13"/>
        <v>0</v>
      </c>
      <c r="CJ14" s="562" t="str">
        <f t="shared" si="19"/>
        <v>0</v>
      </c>
      <c r="CK14" s="562" t="str">
        <f t="shared" si="20"/>
        <v>0</v>
      </c>
      <c r="CL14" s="562" t="str">
        <f t="shared" si="21"/>
        <v>0</v>
      </c>
      <c r="CM14" s="562" t="str">
        <f t="shared" si="22"/>
        <v>0</v>
      </c>
      <c r="CN14" s="562" t="str">
        <f t="shared" si="23"/>
        <v>0</v>
      </c>
      <c r="CO14" s="572">
        <f>'10'!O14</f>
        <v>0</v>
      </c>
      <c r="CP14" s="572">
        <f>'11'!J14</f>
        <v>23</v>
      </c>
      <c r="CQ14" s="564">
        <f t="shared" si="25"/>
        <v>282</v>
      </c>
      <c r="CR14" s="564">
        <f t="shared" si="24"/>
        <v>608</v>
      </c>
      <c r="CS14" s="583">
        <v>11</v>
      </c>
      <c r="CT14" s="1587"/>
    </row>
    <row r="15" spans="1:98" ht="79" outlineLevel="1">
      <c r="A15" s="1549"/>
      <c r="B15" s="361">
        <v>12</v>
      </c>
      <c r="C15" s="495"/>
      <c r="D15" s="646"/>
      <c r="E15" s="496"/>
      <c r="F15" s="655"/>
      <c r="G15" s="497"/>
      <c r="H15" s="668"/>
      <c r="I15" s="496"/>
      <c r="J15" s="655"/>
      <c r="K15" s="495"/>
      <c r="L15" s="679"/>
      <c r="M15" s="365">
        <v>12</v>
      </c>
      <c r="N15" s="1553"/>
      <c r="O15" s="1557"/>
      <c r="P15" s="296">
        <v>12</v>
      </c>
      <c r="Q15" s="144" t="s">
        <v>210</v>
      </c>
      <c r="R15" s="694"/>
      <c r="S15" s="145" t="s">
        <v>447</v>
      </c>
      <c r="T15" s="708"/>
      <c r="U15" s="524"/>
      <c r="V15" s="721"/>
      <c r="W15" s="145" t="s">
        <v>183</v>
      </c>
      <c r="X15" s="708"/>
      <c r="Y15" s="299" t="s">
        <v>182</v>
      </c>
      <c r="Z15" s="737"/>
      <c r="AA15" s="213">
        <v>12</v>
      </c>
      <c r="AB15" s="1561"/>
      <c r="AC15" s="1564"/>
      <c r="AD15" s="304">
        <v>12</v>
      </c>
      <c r="AE15" s="177" t="s">
        <v>186</v>
      </c>
      <c r="AF15" s="748"/>
      <c r="AG15" s="176" t="s">
        <v>497</v>
      </c>
      <c r="AH15" s="759"/>
      <c r="AI15" s="198" t="s">
        <v>175</v>
      </c>
      <c r="AJ15" s="768"/>
      <c r="AK15" s="176" t="s">
        <v>212</v>
      </c>
      <c r="AL15" s="759"/>
      <c r="AM15" s="177" t="s">
        <v>196</v>
      </c>
      <c r="AN15" s="782"/>
      <c r="AO15" s="317">
        <v>12</v>
      </c>
      <c r="AP15" s="1541"/>
      <c r="AQ15" s="1575"/>
      <c r="AR15" s="321">
        <v>12</v>
      </c>
      <c r="AS15" s="323"/>
      <c r="AT15" s="793"/>
      <c r="AU15" s="218"/>
      <c r="AV15" s="806"/>
      <c r="AW15" s="327"/>
      <c r="AX15" s="821"/>
      <c r="AY15" s="167"/>
      <c r="AZ15" s="834"/>
      <c r="BA15" s="187">
        <v>12</v>
      </c>
      <c r="BB15" s="1578"/>
      <c r="BC15" s="1581"/>
      <c r="BD15" s="334">
        <v>12</v>
      </c>
      <c r="BE15" s="455"/>
      <c r="BF15" s="899"/>
      <c r="BG15" s="428"/>
      <c r="BH15" s="862"/>
      <c r="BI15" s="153"/>
      <c r="BJ15" s="877"/>
      <c r="BK15" s="152"/>
      <c r="BL15" s="862"/>
      <c r="BM15" s="151"/>
      <c r="BN15" s="899"/>
      <c r="BO15" s="338">
        <v>12</v>
      </c>
      <c r="BP15" s="1584"/>
      <c r="BQ15" s="562" t="str">
        <f t="shared" si="0"/>
        <v>0</v>
      </c>
      <c r="BR15" s="562" t="str">
        <f t="shared" si="1"/>
        <v>0</v>
      </c>
      <c r="BS15" s="562" t="str">
        <f t="shared" si="2"/>
        <v>0</v>
      </c>
      <c r="BT15" s="562" t="str">
        <f t="shared" si="3"/>
        <v>0</v>
      </c>
      <c r="BU15" s="562" t="str">
        <f t="shared" si="4"/>
        <v>0</v>
      </c>
      <c r="BV15" s="562">
        <f t="shared" si="14"/>
        <v>27</v>
      </c>
      <c r="BW15" s="562">
        <f t="shared" si="15"/>
        <v>28</v>
      </c>
      <c r="BX15" s="562" t="str">
        <f t="shared" si="16"/>
        <v>0</v>
      </c>
      <c r="BY15" s="562">
        <f t="shared" si="17"/>
        <v>24</v>
      </c>
      <c r="BZ15" s="562">
        <f t="shared" si="18"/>
        <v>24</v>
      </c>
      <c r="CA15" s="562">
        <f t="shared" si="5"/>
        <v>17</v>
      </c>
      <c r="CB15" s="562">
        <f t="shared" si="6"/>
        <v>30</v>
      </c>
      <c r="CC15" s="562">
        <f t="shared" si="7"/>
        <v>27</v>
      </c>
      <c r="CD15" s="562">
        <f t="shared" si="8"/>
        <v>29</v>
      </c>
      <c r="CE15" s="562">
        <f t="shared" si="9"/>
        <v>24</v>
      </c>
      <c r="CF15" s="562" t="str">
        <f t="shared" si="10"/>
        <v>0</v>
      </c>
      <c r="CG15" s="562" t="str">
        <f t="shared" si="11"/>
        <v>0</v>
      </c>
      <c r="CH15" s="562" t="str">
        <f t="shared" si="12"/>
        <v>0</v>
      </c>
      <c r="CI15" s="562" t="str">
        <f t="shared" si="13"/>
        <v>0</v>
      </c>
      <c r="CJ15" s="562" t="str">
        <f t="shared" si="19"/>
        <v>0</v>
      </c>
      <c r="CK15" s="562" t="str">
        <f t="shared" si="20"/>
        <v>0</v>
      </c>
      <c r="CL15" s="562" t="str">
        <f t="shared" si="21"/>
        <v>0</v>
      </c>
      <c r="CM15" s="562" t="str">
        <f t="shared" si="22"/>
        <v>0</v>
      </c>
      <c r="CN15" s="562" t="str">
        <f t="shared" si="23"/>
        <v>0</v>
      </c>
      <c r="CO15" s="572">
        <f>'10'!O15</f>
        <v>0</v>
      </c>
      <c r="CP15" s="572">
        <f>'11'!J15</f>
        <v>0</v>
      </c>
      <c r="CQ15" s="564">
        <f t="shared" si="25"/>
        <v>230</v>
      </c>
      <c r="CR15" s="564">
        <f t="shared" si="24"/>
        <v>556</v>
      </c>
      <c r="CS15" s="583">
        <v>12</v>
      </c>
      <c r="CT15" s="1587"/>
    </row>
    <row r="16" spans="1:98" ht="79" outlineLevel="1">
      <c r="A16" s="1549"/>
      <c r="B16" s="361">
        <v>13</v>
      </c>
      <c r="C16" s="495"/>
      <c r="D16" s="646"/>
      <c r="E16" s="496"/>
      <c r="F16" s="655"/>
      <c r="G16" s="497"/>
      <c r="H16" s="668"/>
      <c r="I16" s="496"/>
      <c r="J16" s="655"/>
      <c r="K16" s="495"/>
      <c r="L16" s="679"/>
      <c r="M16" s="365">
        <v>13</v>
      </c>
      <c r="N16" s="1553"/>
      <c r="O16" s="1557"/>
      <c r="P16" s="296">
        <v>13</v>
      </c>
      <c r="Q16" s="299" t="s">
        <v>228</v>
      </c>
      <c r="R16" s="695"/>
      <c r="S16" s="145" t="s">
        <v>220</v>
      </c>
      <c r="T16" s="708"/>
      <c r="U16" s="524"/>
      <c r="V16" s="721"/>
      <c r="W16" s="300" t="s">
        <v>184</v>
      </c>
      <c r="X16" s="709"/>
      <c r="Y16" s="299" t="s">
        <v>246</v>
      </c>
      <c r="Z16" s="737"/>
      <c r="AA16" s="213">
        <v>13</v>
      </c>
      <c r="AB16" s="1561"/>
      <c r="AC16" s="1564"/>
      <c r="AD16" s="304">
        <v>13</v>
      </c>
      <c r="AE16" s="177" t="s">
        <v>497</v>
      </c>
      <c r="AF16" s="748"/>
      <c r="AG16" s="176" t="s">
        <v>212</v>
      </c>
      <c r="AH16" s="759"/>
      <c r="AI16" s="198" t="s">
        <v>176</v>
      </c>
      <c r="AJ16" s="768"/>
      <c r="AK16" s="176" t="s">
        <v>178</v>
      </c>
      <c r="AL16" s="759"/>
      <c r="AM16" s="177" t="s">
        <v>510</v>
      </c>
      <c r="AN16" s="782"/>
      <c r="AO16" s="317">
        <v>13</v>
      </c>
      <c r="AP16" s="1541"/>
      <c r="AQ16" s="1575"/>
      <c r="AR16" s="321">
        <v>13</v>
      </c>
      <c r="AS16" s="324"/>
      <c r="AT16" s="792"/>
      <c r="AU16" s="325"/>
      <c r="AV16" s="808"/>
      <c r="AW16" s="169"/>
      <c r="AX16" s="818"/>
      <c r="AY16" s="167"/>
      <c r="AZ16" s="834"/>
      <c r="BA16" s="187">
        <v>13</v>
      </c>
      <c r="BB16" s="1578"/>
      <c r="BC16" s="1581"/>
      <c r="BD16" s="334">
        <v>13</v>
      </c>
      <c r="BE16" s="350"/>
      <c r="BF16" s="899"/>
      <c r="BG16" s="428"/>
      <c r="BH16" s="862"/>
      <c r="BI16" s="153"/>
      <c r="BJ16" s="877"/>
      <c r="BK16" s="162"/>
      <c r="BL16" s="862"/>
      <c r="BM16" s="160"/>
      <c r="BN16" s="899"/>
      <c r="BO16" s="338">
        <v>13</v>
      </c>
      <c r="BP16" s="1584"/>
      <c r="BQ16" s="562" t="str">
        <f t="shared" si="0"/>
        <v>0</v>
      </c>
      <c r="BR16" s="562" t="str">
        <f t="shared" si="1"/>
        <v>0</v>
      </c>
      <c r="BS16" s="562" t="str">
        <f t="shared" si="2"/>
        <v>0</v>
      </c>
      <c r="BT16" s="562" t="str">
        <f t="shared" si="3"/>
        <v>0</v>
      </c>
      <c r="BU16" s="562" t="str">
        <f t="shared" si="4"/>
        <v>0</v>
      </c>
      <c r="BV16" s="562">
        <f t="shared" si="14"/>
        <v>27</v>
      </c>
      <c r="BW16" s="562">
        <f t="shared" si="15"/>
        <v>28</v>
      </c>
      <c r="BX16" s="562" t="str">
        <f t="shared" si="16"/>
        <v>0</v>
      </c>
      <c r="BY16" s="562">
        <f t="shared" si="17"/>
        <v>24</v>
      </c>
      <c r="BZ16" s="562">
        <f t="shared" si="18"/>
        <v>24</v>
      </c>
      <c r="CA16" s="562">
        <f t="shared" si="5"/>
        <v>17</v>
      </c>
      <c r="CB16" s="562">
        <f>IF(AG36=0,"0",AG$1)</f>
        <v>30</v>
      </c>
      <c r="CC16" s="562">
        <f t="shared" si="7"/>
        <v>27</v>
      </c>
      <c r="CD16" s="562">
        <f t="shared" si="8"/>
        <v>29</v>
      </c>
      <c r="CE16" s="562">
        <f t="shared" si="9"/>
        <v>24</v>
      </c>
      <c r="CF16" s="562" t="str">
        <f t="shared" si="10"/>
        <v>0</v>
      </c>
      <c r="CG16" s="562" t="str">
        <f t="shared" si="11"/>
        <v>0</v>
      </c>
      <c r="CH16" s="562" t="str">
        <f t="shared" si="12"/>
        <v>0</v>
      </c>
      <c r="CI16" s="562" t="str">
        <f t="shared" si="13"/>
        <v>0</v>
      </c>
      <c r="CJ16" s="562" t="str">
        <f t="shared" si="19"/>
        <v>0</v>
      </c>
      <c r="CK16" s="562" t="str">
        <f t="shared" si="20"/>
        <v>0</v>
      </c>
      <c r="CL16" s="562" t="str">
        <f t="shared" si="21"/>
        <v>0</v>
      </c>
      <c r="CM16" s="562" t="str">
        <f t="shared" si="22"/>
        <v>0</v>
      </c>
      <c r="CN16" s="562" t="str">
        <f t="shared" si="23"/>
        <v>0</v>
      </c>
      <c r="CO16" s="572">
        <f>'10'!O16</f>
        <v>0</v>
      </c>
      <c r="CP16" s="572">
        <f>'11'!J16</f>
        <v>0</v>
      </c>
      <c r="CQ16" s="564">
        <f t="shared" si="25"/>
        <v>230</v>
      </c>
      <c r="CR16" s="564">
        <f t="shared" si="24"/>
        <v>556</v>
      </c>
      <c r="CS16" s="583">
        <v>13</v>
      </c>
      <c r="CT16" s="1587"/>
    </row>
    <row r="17" spans="1:98" ht="36" outlineLevel="1" thickBot="1">
      <c r="A17" s="1550"/>
      <c r="B17" s="362">
        <v>14</v>
      </c>
      <c r="C17" s="498"/>
      <c r="D17" s="647"/>
      <c r="E17" s="499"/>
      <c r="F17" s="656"/>
      <c r="G17" s="500"/>
      <c r="H17" s="669"/>
      <c r="I17" s="499"/>
      <c r="J17" s="656"/>
      <c r="K17" s="501"/>
      <c r="L17" s="680"/>
      <c r="M17" s="366">
        <v>14</v>
      </c>
      <c r="N17" s="1554"/>
      <c r="O17" s="1558"/>
      <c r="P17" s="297">
        <v>14</v>
      </c>
      <c r="Q17" s="68"/>
      <c r="R17" s="696"/>
      <c r="S17" s="69"/>
      <c r="T17" s="710"/>
      <c r="U17" s="70"/>
      <c r="V17" s="722"/>
      <c r="W17" s="71"/>
      <c r="X17" s="711"/>
      <c r="Y17" s="74"/>
      <c r="Z17" s="738"/>
      <c r="AA17" s="298">
        <v>14</v>
      </c>
      <c r="AB17" s="1562"/>
      <c r="AC17" s="1565"/>
      <c r="AD17" s="305">
        <v>14</v>
      </c>
      <c r="AE17" s="445"/>
      <c r="AF17" s="749"/>
      <c r="AG17" s="446"/>
      <c r="AH17" s="760"/>
      <c r="AI17" s="312"/>
      <c r="AJ17" s="769"/>
      <c r="AK17" s="469"/>
      <c r="AL17" s="777"/>
      <c r="AM17" s="470"/>
      <c r="AN17" s="783"/>
      <c r="AO17" s="318">
        <v>14</v>
      </c>
      <c r="AP17" s="1542"/>
      <c r="AQ17" s="1576"/>
      <c r="AR17" s="322">
        <v>14</v>
      </c>
      <c r="AS17" s="441"/>
      <c r="AT17" s="794"/>
      <c r="AU17" s="168"/>
      <c r="AV17" s="809"/>
      <c r="AW17" s="170"/>
      <c r="AX17" s="822"/>
      <c r="AY17" s="168"/>
      <c r="AZ17" s="835"/>
      <c r="BA17" s="188">
        <v>14</v>
      </c>
      <c r="BB17" s="1579"/>
      <c r="BC17" s="1582"/>
      <c r="BD17" s="335">
        <v>14</v>
      </c>
      <c r="BE17" s="354"/>
      <c r="BF17" s="900"/>
      <c r="BG17" s="429"/>
      <c r="BH17" s="866"/>
      <c r="BI17" s="356"/>
      <c r="BJ17" s="880"/>
      <c r="BK17" s="355"/>
      <c r="BL17" s="866"/>
      <c r="BM17" s="354"/>
      <c r="BN17" s="900"/>
      <c r="BO17" s="348">
        <v>14</v>
      </c>
      <c r="BP17" s="1585"/>
      <c r="BQ17" s="562" t="str">
        <f t="shared" si="0"/>
        <v>0</v>
      </c>
      <c r="BR17" s="562" t="str">
        <f t="shared" si="1"/>
        <v>0</v>
      </c>
      <c r="BS17" s="562" t="str">
        <f t="shared" si="2"/>
        <v>0</v>
      </c>
      <c r="BT17" s="562" t="str">
        <f t="shared" si="3"/>
        <v>0</v>
      </c>
      <c r="BU17" s="562" t="str">
        <f t="shared" si="4"/>
        <v>0</v>
      </c>
      <c r="BV17" s="562" t="str">
        <f t="shared" si="14"/>
        <v>0</v>
      </c>
      <c r="BW17" s="562" t="str">
        <f t="shared" si="15"/>
        <v>0</v>
      </c>
      <c r="BX17" s="562" t="str">
        <f t="shared" si="16"/>
        <v>0</v>
      </c>
      <c r="BY17" s="562" t="str">
        <f t="shared" si="17"/>
        <v>0</v>
      </c>
      <c r="BZ17" s="562" t="str">
        <f t="shared" si="18"/>
        <v>0</v>
      </c>
      <c r="CA17" s="562" t="str">
        <f t="shared" si="5"/>
        <v>0</v>
      </c>
      <c r="CB17" s="562" t="str">
        <f t="shared" ref="CB17:CB48" si="26">IF(AG17=0,"0",AG$1)</f>
        <v>0</v>
      </c>
      <c r="CC17" s="562" t="str">
        <f t="shared" si="7"/>
        <v>0</v>
      </c>
      <c r="CD17" s="562" t="str">
        <f t="shared" si="8"/>
        <v>0</v>
      </c>
      <c r="CE17" s="562" t="str">
        <f t="shared" si="9"/>
        <v>0</v>
      </c>
      <c r="CF17" s="562" t="str">
        <f t="shared" si="10"/>
        <v>0</v>
      </c>
      <c r="CG17" s="562" t="str">
        <f t="shared" si="11"/>
        <v>0</v>
      </c>
      <c r="CH17" s="562" t="str">
        <f t="shared" si="12"/>
        <v>0</v>
      </c>
      <c r="CI17" s="562" t="str">
        <f t="shared" si="13"/>
        <v>0</v>
      </c>
      <c r="CJ17" s="562" t="str">
        <f t="shared" si="19"/>
        <v>0</v>
      </c>
      <c r="CK17" s="562" t="str">
        <f t="shared" si="20"/>
        <v>0</v>
      </c>
      <c r="CL17" s="562" t="str">
        <f t="shared" si="21"/>
        <v>0</v>
      </c>
      <c r="CM17" s="562" t="str">
        <f t="shared" si="22"/>
        <v>0</v>
      </c>
      <c r="CN17" s="562" t="str">
        <f t="shared" si="23"/>
        <v>0</v>
      </c>
      <c r="CO17" s="572">
        <f>'10'!O17</f>
        <v>0</v>
      </c>
      <c r="CP17" s="572">
        <f>'11'!J17</f>
        <v>0</v>
      </c>
      <c r="CQ17" s="564">
        <f>SUM(BQ17:CP17)</f>
        <v>0</v>
      </c>
      <c r="CR17" s="564">
        <f t="shared" si="24"/>
        <v>326</v>
      </c>
      <c r="CS17" s="584">
        <v>14</v>
      </c>
      <c r="CT17" s="1588"/>
    </row>
    <row r="18" spans="1:98" ht="50">
      <c r="A18" s="1566" t="s">
        <v>0</v>
      </c>
      <c r="B18" s="359">
        <v>1</v>
      </c>
      <c r="C18" s="540" t="s">
        <v>492</v>
      </c>
      <c r="D18" s="643"/>
      <c r="E18" s="484" t="s">
        <v>449</v>
      </c>
      <c r="F18" s="653"/>
      <c r="G18" s="485" t="s">
        <v>408</v>
      </c>
      <c r="H18" s="666"/>
      <c r="I18" s="502" t="s">
        <v>487</v>
      </c>
      <c r="J18" s="653"/>
      <c r="K18" s="493" t="s">
        <v>429</v>
      </c>
      <c r="L18" s="681"/>
      <c r="M18" s="363">
        <v>1</v>
      </c>
      <c r="N18" s="1568" t="s">
        <v>0</v>
      </c>
      <c r="O18" s="1555" t="s">
        <v>0</v>
      </c>
      <c r="P18" s="301">
        <v>1</v>
      </c>
      <c r="Q18" s="144"/>
      <c r="R18" s="694"/>
      <c r="S18" s="146"/>
      <c r="T18" s="706"/>
      <c r="U18" s="147" t="s">
        <v>244</v>
      </c>
      <c r="V18" s="723"/>
      <c r="W18" s="195"/>
      <c r="X18" s="717"/>
      <c r="Y18" s="205"/>
      <c r="Z18" s="739"/>
      <c r="AA18" s="212">
        <v>1</v>
      </c>
      <c r="AB18" s="1559" t="s">
        <v>0</v>
      </c>
      <c r="AC18" s="1563" t="s">
        <v>0</v>
      </c>
      <c r="AD18" s="302">
        <v>1</v>
      </c>
      <c r="AE18" s="449"/>
      <c r="AF18" s="750"/>
      <c r="AG18" s="448"/>
      <c r="AH18" s="761"/>
      <c r="AI18" s="198"/>
      <c r="AJ18" s="770"/>
      <c r="AK18" s="467"/>
      <c r="AL18" s="761"/>
      <c r="AM18" s="468"/>
      <c r="AN18" s="784"/>
      <c r="AO18" s="315">
        <v>1</v>
      </c>
      <c r="AP18" s="1589" t="s">
        <v>0</v>
      </c>
      <c r="AQ18" s="1574" t="s">
        <v>0</v>
      </c>
      <c r="AR18" s="319">
        <v>1</v>
      </c>
      <c r="AS18" s="451" t="s">
        <v>210</v>
      </c>
      <c r="AT18" s="795"/>
      <c r="AU18" s="326" t="s">
        <v>198</v>
      </c>
      <c r="AV18" s="805"/>
      <c r="AW18" s="169" t="s">
        <v>486</v>
      </c>
      <c r="AX18" s="818"/>
      <c r="AY18" s="326"/>
      <c r="AZ18" s="836"/>
      <c r="BA18" s="185">
        <v>1</v>
      </c>
      <c r="BB18" s="1577" t="s">
        <v>0</v>
      </c>
      <c r="BC18" s="1580" t="s">
        <v>0</v>
      </c>
      <c r="BD18" s="332">
        <v>1</v>
      </c>
      <c r="BE18" s="151" t="s">
        <v>458</v>
      </c>
      <c r="BF18" s="843"/>
      <c r="BG18" s="152" t="s">
        <v>228</v>
      </c>
      <c r="BH18" s="862"/>
      <c r="BI18" s="153" t="s">
        <v>209</v>
      </c>
      <c r="BJ18" s="877"/>
      <c r="BK18" s="152" t="s">
        <v>234</v>
      </c>
      <c r="BL18" s="862"/>
      <c r="BM18" s="151" t="s">
        <v>190</v>
      </c>
      <c r="BN18" s="896"/>
      <c r="BO18" s="336">
        <v>1</v>
      </c>
      <c r="BP18" s="1570" t="s">
        <v>0</v>
      </c>
      <c r="BQ18" s="562">
        <f t="shared" si="0"/>
        <v>34</v>
      </c>
      <c r="BR18" s="562">
        <f t="shared" si="1"/>
        <v>29</v>
      </c>
      <c r="BS18" s="562">
        <f t="shared" si="2"/>
        <v>33</v>
      </c>
      <c r="BT18" s="562">
        <f t="shared" si="3"/>
        <v>30</v>
      </c>
      <c r="BU18" s="562">
        <f t="shared" si="4"/>
        <v>26</v>
      </c>
      <c r="BV18" s="562" t="str">
        <f t="shared" si="14"/>
        <v>0</v>
      </c>
      <c r="BW18" s="562" t="str">
        <f t="shared" si="15"/>
        <v>0</v>
      </c>
      <c r="BX18" s="562">
        <f t="shared" si="16"/>
        <v>31</v>
      </c>
      <c r="BY18" s="562" t="str">
        <f t="shared" si="17"/>
        <v>0</v>
      </c>
      <c r="BZ18" s="562" t="str">
        <f t="shared" si="18"/>
        <v>0</v>
      </c>
      <c r="CA18" s="562" t="str">
        <f t="shared" si="5"/>
        <v>0</v>
      </c>
      <c r="CB18" s="562" t="str">
        <f t="shared" si="26"/>
        <v>0</v>
      </c>
      <c r="CC18" s="562" t="str">
        <f t="shared" si="7"/>
        <v>0</v>
      </c>
      <c r="CD18" s="562" t="str">
        <f t="shared" si="8"/>
        <v>0</v>
      </c>
      <c r="CE18" s="562" t="str">
        <f t="shared" si="9"/>
        <v>0</v>
      </c>
      <c r="CF18" s="562">
        <f t="shared" si="10"/>
        <v>27</v>
      </c>
      <c r="CG18" s="562">
        <f t="shared" si="11"/>
        <v>32</v>
      </c>
      <c r="CH18" s="562">
        <f t="shared" si="12"/>
        <v>33</v>
      </c>
      <c r="CI18" s="562" t="str">
        <f t="shared" si="13"/>
        <v>0</v>
      </c>
      <c r="CJ18" s="562">
        <f t="shared" si="19"/>
        <v>26</v>
      </c>
      <c r="CK18" s="562">
        <f t="shared" si="20"/>
        <v>28</v>
      </c>
      <c r="CL18" s="562">
        <f t="shared" si="21"/>
        <v>25</v>
      </c>
      <c r="CM18" s="562">
        <f t="shared" si="22"/>
        <v>30</v>
      </c>
      <c r="CN18" s="562">
        <f t="shared" si="23"/>
        <v>31</v>
      </c>
      <c r="CO18" s="572">
        <f>'10'!O18</f>
        <v>53</v>
      </c>
      <c r="CP18" s="572">
        <f>'11'!J18</f>
        <v>71</v>
      </c>
      <c r="CQ18" s="564">
        <f>SUM(BQ18:CP18)</f>
        <v>539</v>
      </c>
      <c r="CR18" s="564">
        <f t="shared" si="24"/>
        <v>865</v>
      </c>
      <c r="CS18" s="581">
        <v>1</v>
      </c>
      <c r="CT18" s="1572" t="s">
        <v>0</v>
      </c>
    </row>
    <row r="19" spans="1:98" ht="100">
      <c r="A19" s="1567"/>
      <c r="B19" s="360">
        <v>2</v>
      </c>
      <c r="C19" s="487" t="s">
        <v>437</v>
      </c>
      <c r="D19" s="643"/>
      <c r="E19" s="484" t="s">
        <v>429</v>
      </c>
      <c r="F19" s="653"/>
      <c r="G19" s="485" t="s">
        <v>427</v>
      </c>
      <c r="H19" s="666"/>
      <c r="I19" s="484" t="s">
        <v>468</v>
      </c>
      <c r="J19" s="653"/>
      <c r="K19" s="483" t="s">
        <v>413</v>
      </c>
      <c r="L19" s="675"/>
      <c r="M19" s="364">
        <v>2</v>
      </c>
      <c r="N19" s="1569"/>
      <c r="O19" s="1556"/>
      <c r="P19" s="295">
        <v>2</v>
      </c>
      <c r="Q19" s="299"/>
      <c r="R19" s="695"/>
      <c r="S19" s="146"/>
      <c r="T19" s="706"/>
      <c r="U19" s="147" t="s">
        <v>180</v>
      </c>
      <c r="V19" s="720"/>
      <c r="W19" s="146"/>
      <c r="X19" s="706"/>
      <c r="Y19" s="205"/>
      <c r="Z19" s="740"/>
      <c r="AA19" s="211">
        <v>2</v>
      </c>
      <c r="AB19" s="1560"/>
      <c r="AC19" s="1564"/>
      <c r="AD19" s="303">
        <v>2</v>
      </c>
      <c r="AE19" s="177"/>
      <c r="AF19" s="748"/>
      <c r="AG19" s="176"/>
      <c r="AH19" s="759"/>
      <c r="AI19" s="198"/>
      <c r="AJ19" s="768"/>
      <c r="AK19" s="176"/>
      <c r="AL19" s="759"/>
      <c r="AM19" s="313"/>
      <c r="AN19" s="780"/>
      <c r="AO19" s="316">
        <v>2</v>
      </c>
      <c r="AP19" s="1590"/>
      <c r="AQ19" s="1575"/>
      <c r="AR19" s="320">
        <v>2</v>
      </c>
      <c r="AS19" s="166" t="s">
        <v>189</v>
      </c>
      <c r="AT19" s="791"/>
      <c r="AU19" s="167" t="s">
        <v>473</v>
      </c>
      <c r="AV19" s="806"/>
      <c r="AW19" s="169" t="s">
        <v>219</v>
      </c>
      <c r="AX19" s="818"/>
      <c r="AY19" s="167" t="s">
        <v>482</v>
      </c>
      <c r="AZ19" s="832"/>
      <c r="BA19" s="186">
        <v>2</v>
      </c>
      <c r="BB19" s="1578"/>
      <c r="BC19" s="1581"/>
      <c r="BD19" s="333">
        <v>2</v>
      </c>
      <c r="BE19" s="160" t="s">
        <v>191</v>
      </c>
      <c r="BF19" s="843"/>
      <c r="BG19" s="152" t="s">
        <v>229</v>
      </c>
      <c r="BH19" s="862"/>
      <c r="BI19" s="153" t="s">
        <v>214</v>
      </c>
      <c r="BJ19" s="878"/>
      <c r="BK19" s="459" t="s">
        <v>255</v>
      </c>
      <c r="BL19" s="867"/>
      <c r="BM19" s="160" t="s">
        <v>448</v>
      </c>
      <c r="BN19" s="897"/>
      <c r="BO19" s="337">
        <v>2</v>
      </c>
      <c r="BP19" s="1571"/>
      <c r="BQ19" s="562">
        <f t="shared" si="0"/>
        <v>34</v>
      </c>
      <c r="BR19" s="562">
        <f t="shared" si="1"/>
        <v>29</v>
      </c>
      <c r="BS19" s="562">
        <f t="shared" si="2"/>
        <v>33</v>
      </c>
      <c r="BT19" s="562">
        <f t="shared" si="3"/>
        <v>30</v>
      </c>
      <c r="BU19" s="562">
        <f t="shared" si="4"/>
        <v>26</v>
      </c>
      <c r="BV19" s="562" t="str">
        <f t="shared" si="14"/>
        <v>0</v>
      </c>
      <c r="BW19" s="562" t="str">
        <f t="shared" si="15"/>
        <v>0</v>
      </c>
      <c r="BX19" s="562">
        <f t="shared" si="16"/>
        <v>31</v>
      </c>
      <c r="BY19" s="562" t="str">
        <f t="shared" si="17"/>
        <v>0</v>
      </c>
      <c r="BZ19" s="562" t="str">
        <f t="shared" si="18"/>
        <v>0</v>
      </c>
      <c r="CA19" s="562" t="str">
        <f t="shared" si="5"/>
        <v>0</v>
      </c>
      <c r="CB19" s="562" t="str">
        <f t="shared" si="26"/>
        <v>0</v>
      </c>
      <c r="CC19" s="562" t="str">
        <f t="shared" si="7"/>
        <v>0</v>
      </c>
      <c r="CD19" s="562" t="str">
        <f t="shared" si="8"/>
        <v>0</v>
      </c>
      <c r="CE19" s="562" t="str">
        <f t="shared" si="9"/>
        <v>0</v>
      </c>
      <c r="CF19" s="562">
        <f t="shared" si="10"/>
        <v>27</v>
      </c>
      <c r="CG19" s="562">
        <f t="shared" si="11"/>
        <v>32</v>
      </c>
      <c r="CH19" s="562">
        <f t="shared" si="12"/>
        <v>33</v>
      </c>
      <c r="CI19" s="562">
        <f t="shared" si="13"/>
        <v>27</v>
      </c>
      <c r="CJ19" s="562">
        <f t="shared" si="19"/>
        <v>26</v>
      </c>
      <c r="CK19" s="562">
        <f t="shared" si="20"/>
        <v>28</v>
      </c>
      <c r="CL19" s="562">
        <f t="shared" si="21"/>
        <v>25</v>
      </c>
      <c r="CM19" s="562">
        <f t="shared" si="22"/>
        <v>30</v>
      </c>
      <c r="CN19" s="562">
        <f t="shared" si="23"/>
        <v>31</v>
      </c>
      <c r="CO19" s="572">
        <f>'10'!O19</f>
        <v>75</v>
      </c>
      <c r="CP19" s="572">
        <f>'11'!J19</f>
        <v>71</v>
      </c>
      <c r="CQ19" s="564">
        <f>SUM(BQ19:CP19)</f>
        <v>588</v>
      </c>
      <c r="CR19" s="564">
        <f t="shared" si="24"/>
        <v>914</v>
      </c>
      <c r="CS19" s="582">
        <v>2</v>
      </c>
      <c r="CT19" s="1573"/>
    </row>
    <row r="20" spans="1:98" ht="100">
      <c r="A20" s="1567"/>
      <c r="B20" s="360">
        <v>3</v>
      </c>
      <c r="C20" s="924" t="s">
        <v>493</v>
      </c>
      <c r="D20" s="648"/>
      <c r="E20" s="578" t="s">
        <v>427</v>
      </c>
      <c r="F20" s="657"/>
      <c r="G20" s="924" t="s">
        <v>418</v>
      </c>
      <c r="H20" s="666"/>
      <c r="I20" s="484" t="s">
        <v>407</v>
      </c>
      <c r="J20" s="653"/>
      <c r="K20" s="925" t="s">
        <v>420</v>
      </c>
      <c r="L20" s="675"/>
      <c r="M20" s="364">
        <v>3</v>
      </c>
      <c r="N20" s="1569"/>
      <c r="O20" s="1556"/>
      <c r="P20" s="295">
        <v>3</v>
      </c>
      <c r="Q20" s="144"/>
      <c r="R20" s="694"/>
      <c r="S20" s="146"/>
      <c r="T20" s="709"/>
      <c r="U20" s="524" t="s">
        <v>451</v>
      </c>
      <c r="V20" s="721"/>
      <c r="W20" s="146"/>
      <c r="X20" s="706"/>
      <c r="Y20" s="144"/>
      <c r="Z20" s="736"/>
      <c r="AA20" s="211">
        <v>3</v>
      </c>
      <c r="AB20" s="1560"/>
      <c r="AC20" s="1564"/>
      <c r="AD20" s="303">
        <v>3</v>
      </c>
      <c r="AE20" s="464"/>
      <c r="AF20" s="751"/>
      <c r="AG20" s="176"/>
      <c r="AH20" s="759"/>
      <c r="AI20" s="198"/>
      <c r="AJ20" s="770"/>
      <c r="AK20" s="467"/>
      <c r="AL20" s="761"/>
      <c r="AM20" s="177"/>
      <c r="AN20" s="779"/>
      <c r="AO20" s="316">
        <v>3</v>
      </c>
      <c r="AP20" s="1590"/>
      <c r="AQ20" s="1575"/>
      <c r="AR20" s="320">
        <v>3</v>
      </c>
      <c r="AS20" s="166" t="s">
        <v>193</v>
      </c>
      <c r="AT20" s="791"/>
      <c r="AU20" s="167" t="s">
        <v>189</v>
      </c>
      <c r="AV20" s="806"/>
      <c r="AW20" s="535" t="s">
        <v>453</v>
      </c>
      <c r="AX20" s="818"/>
      <c r="AY20" s="326" t="s">
        <v>276</v>
      </c>
      <c r="AZ20" s="831"/>
      <c r="BA20" s="186">
        <v>3</v>
      </c>
      <c r="BB20" s="1578"/>
      <c r="BC20" s="1581"/>
      <c r="BD20" s="333">
        <v>3</v>
      </c>
      <c r="BE20" s="160" t="s">
        <v>444</v>
      </c>
      <c r="BF20" s="843"/>
      <c r="BG20" s="152" t="s">
        <v>185</v>
      </c>
      <c r="BH20" s="862"/>
      <c r="BI20" s="161" t="s">
        <v>191</v>
      </c>
      <c r="BJ20" s="877"/>
      <c r="BK20" s="152" t="s">
        <v>214</v>
      </c>
      <c r="BL20" s="862"/>
      <c r="BM20" s="151" t="s">
        <v>234</v>
      </c>
      <c r="BN20" s="897"/>
      <c r="BO20" s="337">
        <v>3</v>
      </c>
      <c r="BP20" s="1571"/>
      <c r="BQ20" s="562">
        <f t="shared" si="0"/>
        <v>34</v>
      </c>
      <c r="BR20" s="562">
        <f t="shared" si="1"/>
        <v>29</v>
      </c>
      <c r="BS20" s="562">
        <f t="shared" si="2"/>
        <v>33</v>
      </c>
      <c r="BT20" s="562">
        <f t="shared" si="3"/>
        <v>30</v>
      </c>
      <c r="BU20" s="562">
        <f t="shared" si="4"/>
        <v>26</v>
      </c>
      <c r="BV20" s="562" t="str">
        <f t="shared" si="14"/>
        <v>0</v>
      </c>
      <c r="BW20" s="562" t="str">
        <f t="shared" si="15"/>
        <v>0</v>
      </c>
      <c r="BX20" s="562">
        <f t="shared" si="16"/>
        <v>31</v>
      </c>
      <c r="BY20" s="562" t="str">
        <f t="shared" si="17"/>
        <v>0</v>
      </c>
      <c r="BZ20" s="562" t="str">
        <f t="shared" si="18"/>
        <v>0</v>
      </c>
      <c r="CA20" s="562" t="str">
        <f t="shared" si="5"/>
        <v>0</v>
      </c>
      <c r="CB20" s="562" t="str">
        <f t="shared" si="26"/>
        <v>0</v>
      </c>
      <c r="CC20" s="562" t="str">
        <f t="shared" si="7"/>
        <v>0</v>
      </c>
      <c r="CD20" s="562" t="str">
        <f t="shared" si="8"/>
        <v>0</v>
      </c>
      <c r="CE20" s="562" t="str">
        <f t="shared" si="9"/>
        <v>0</v>
      </c>
      <c r="CF20" s="562">
        <f t="shared" si="10"/>
        <v>27</v>
      </c>
      <c r="CG20" s="562">
        <f t="shared" si="11"/>
        <v>32</v>
      </c>
      <c r="CH20" s="562">
        <f t="shared" si="12"/>
        <v>33</v>
      </c>
      <c r="CI20" s="562">
        <f t="shared" si="13"/>
        <v>27</v>
      </c>
      <c r="CJ20" s="562">
        <f t="shared" si="19"/>
        <v>26</v>
      </c>
      <c r="CK20" s="562">
        <f t="shared" si="20"/>
        <v>28</v>
      </c>
      <c r="CL20" s="562">
        <f t="shared" si="21"/>
        <v>25</v>
      </c>
      <c r="CM20" s="562">
        <f t="shared" si="22"/>
        <v>30</v>
      </c>
      <c r="CN20" s="562">
        <f t="shared" si="23"/>
        <v>31</v>
      </c>
      <c r="CO20" s="572">
        <f>'10'!O20</f>
        <v>100</v>
      </c>
      <c r="CP20" s="572">
        <f>'11'!J20</f>
        <v>71</v>
      </c>
      <c r="CQ20" s="564">
        <f t="shared" ref="CQ20:CQ25" si="27">SUM(BQ20:CP20)</f>
        <v>613</v>
      </c>
      <c r="CR20" s="564">
        <f t="shared" si="24"/>
        <v>939</v>
      </c>
      <c r="CS20" s="582">
        <v>3</v>
      </c>
      <c r="CT20" s="1573"/>
    </row>
    <row r="21" spans="1:98" ht="100">
      <c r="A21" s="1567"/>
      <c r="B21" s="360">
        <v>4</v>
      </c>
      <c r="C21" s="483" t="s">
        <v>493</v>
      </c>
      <c r="D21" s="643"/>
      <c r="E21" s="925" t="s">
        <v>481</v>
      </c>
      <c r="F21" s="653"/>
      <c r="G21" s="488" t="s">
        <v>419</v>
      </c>
      <c r="H21" s="666"/>
      <c r="I21" s="486" t="s">
        <v>423</v>
      </c>
      <c r="J21" s="657"/>
      <c r="K21" s="610" t="s">
        <v>412</v>
      </c>
      <c r="L21" s="682"/>
      <c r="M21" s="364">
        <v>4</v>
      </c>
      <c r="N21" s="1569"/>
      <c r="O21" s="1556"/>
      <c r="P21" s="295">
        <v>4</v>
      </c>
      <c r="Q21" s="144"/>
      <c r="R21" s="694"/>
      <c r="S21" s="146"/>
      <c r="T21" s="706"/>
      <c r="U21" s="147" t="s">
        <v>173</v>
      </c>
      <c r="V21" s="720"/>
      <c r="W21" s="146"/>
      <c r="X21" s="706"/>
      <c r="Y21" s="148"/>
      <c r="Z21" s="736"/>
      <c r="AA21" s="211">
        <v>4</v>
      </c>
      <c r="AB21" s="1560"/>
      <c r="AC21" s="1564"/>
      <c r="AD21" s="303">
        <v>4</v>
      </c>
      <c r="AE21" s="177"/>
      <c r="AF21" s="748"/>
      <c r="AG21" s="176"/>
      <c r="AH21" s="759"/>
      <c r="AI21" s="198"/>
      <c r="AJ21" s="768"/>
      <c r="AK21" s="208"/>
      <c r="AL21" s="766"/>
      <c r="AM21" s="177"/>
      <c r="AN21" s="779"/>
      <c r="AO21" s="316">
        <v>4</v>
      </c>
      <c r="AP21" s="1590"/>
      <c r="AQ21" s="1575"/>
      <c r="AR21" s="320">
        <v>4</v>
      </c>
      <c r="AS21" s="166" t="s">
        <v>196</v>
      </c>
      <c r="AT21" s="791"/>
      <c r="AU21" s="167" t="s">
        <v>243</v>
      </c>
      <c r="AV21" s="806"/>
      <c r="AW21" s="328" t="s">
        <v>180</v>
      </c>
      <c r="AX21" s="823"/>
      <c r="AY21" s="167" t="s">
        <v>190</v>
      </c>
      <c r="AZ21" s="832"/>
      <c r="BA21" s="186">
        <v>4</v>
      </c>
      <c r="BB21" s="1578"/>
      <c r="BC21" s="1581"/>
      <c r="BD21" s="333">
        <v>4</v>
      </c>
      <c r="BE21" s="151" t="s">
        <v>213</v>
      </c>
      <c r="BF21" s="843"/>
      <c r="BG21" s="152" t="s">
        <v>189</v>
      </c>
      <c r="BH21" s="862"/>
      <c r="BI21" s="153" t="s">
        <v>216</v>
      </c>
      <c r="BJ21" s="877"/>
      <c r="BK21" s="152" t="s">
        <v>489</v>
      </c>
      <c r="BL21" s="862"/>
      <c r="BM21" s="160" t="s">
        <v>191</v>
      </c>
      <c r="BN21" s="897"/>
      <c r="BO21" s="337">
        <v>4</v>
      </c>
      <c r="BP21" s="1571"/>
      <c r="BQ21" s="562">
        <f t="shared" si="0"/>
        <v>34</v>
      </c>
      <c r="BR21" s="562">
        <f t="shared" si="1"/>
        <v>29</v>
      </c>
      <c r="BS21" s="562">
        <f t="shared" si="2"/>
        <v>33</v>
      </c>
      <c r="BT21" s="562">
        <f t="shared" si="3"/>
        <v>30</v>
      </c>
      <c r="BU21" s="562">
        <f t="shared" si="4"/>
        <v>26</v>
      </c>
      <c r="BV21" s="562" t="str">
        <f t="shared" si="14"/>
        <v>0</v>
      </c>
      <c r="BW21" s="562" t="str">
        <f t="shared" si="15"/>
        <v>0</v>
      </c>
      <c r="BX21" s="562">
        <f t="shared" si="16"/>
        <v>31</v>
      </c>
      <c r="BY21" s="562" t="str">
        <f t="shared" si="17"/>
        <v>0</v>
      </c>
      <c r="BZ21" s="562" t="str">
        <f t="shared" si="18"/>
        <v>0</v>
      </c>
      <c r="CA21" s="562" t="str">
        <f t="shared" si="5"/>
        <v>0</v>
      </c>
      <c r="CB21" s="562" t="str">
        <f t="shared" si="26"/>
        <v>0</v>
      </c>
      <c r="CC21" s="562" t="str">
        <f t="shared" si="7"/>
        <v>0</v>
      </c>
      <c r="CD21" s="562" t="str">
        <f t="shared" si="8"/>
        <v>0</v>
      </c>
      <c r="CE21" s="562" t="str">
        <f t="shared" si="9"/>
        <v>0</v>
      </c>
      <c r="CF21" s="562">
        <f t="shared" si="10"/>
        <v>27</v>
      </c>
      <c r="CG21" s="562">
        <f t="shared" si="11"/>
        <v>32</v>
      </c>
      <c r="CH21" s="562">
        <f t="shared" si="12"/>
        <v>33</v>
      </c>
      <c r="CI21" s="562">
        <f t="shared" si="13"/>
        <v>27</v>
      </c>
      <c r="CJ21" s="562">
        <f t="shared" si="19"/>
        <v>26</v>
      </c>
      <c r="CK21" s="562">
        <f t="shared" si="20"/>
        <v>28</v>
      </c>
      <c r="CL21" s="562">
        <f t="shared" si="21"/>
        <v>25</v>
      </c>
      <c r="CM21" s="562">
        <f t="shared" si="22"/>
        <v>30</v>
      </c>
      <c r="CN21" s="562">
        <f t="shared" si="23"/>
        <v>31</v>
      </c>
      <c r="CO21" s="572">
        <f>'10'!O21</f>
        <v>100</v>
      </c>
      <c r="CP21" s="572">
        <f>'11'!J21</f>
        <v>71</v>
      </c>
      <c r="CQ21" s="564">
        <f t="shared" si="27"/>
        <v>613</v>
      </c>
      <c r="CR21" s="564">
        <f t="shared" si="24"/>
        <v>939</v>
      </c>
      <c r="CS21" s="582">
        <v>4</v>
      </c>
      <c r="CT21" s="1573"/>
    </row>
    <row r="22" spans="1:98" ht="79">
      <c r="A22" s="1567"/>
      <c r="B22" s="360">
        <v>5</v>
      </c>
      <c r="C22" s="483" t="s">
        <v>428</v>
      </c>
      <c r="D22" s="643"/>
      <c r="E22" s="484" t="s">
        <v>411</v>
      </c>
      <c r="F22" s="657"/>
      <c r="G22" s="607" t="s">
        <v>435</v>
      </c>
      <c r="H22" s="670"/>
      <c r="I22" s="924" t="s">
        <v>409</v>
      </c>
      <c r="J22" s="653"/>
      <c r="K22" s="487" t="s">
        <v>431</v>
      </c>
      <c r="L22" s="675"/>
      <c r="M22" s="364">
        <v>5</v>
      </c>
      <c r="N22" s="1569"/>
      <c r="O22" s="1556"/>
      <c r="P22" s="295">
        <v>5</v>
      </c>
      <c r="Q22" s="144"/>
      <c r="R22" s="694"/>
      <c r="S22" s="146"/>
      <c r="T22" s="706"/>
      <c r="U22" s="147" t="s">
        <v>173</v>
      </c>
      <c r="V22" s="720"/>
      <c r="W22" s="146"/>
      <c r="X22" s="706"/>
      <c r="Y22" s="144"/>
      <c r="Z22" s="736"/>
      <c r="AA22" s="211">
        <v>5</v>
      </c>
      <c r="AB22" s="1560"/>
      <c r="AC22" s="1564"/>
      <c r="AD22" s="303">
        <v>5</v>
      </c>
      <c r="AE22" s="177"/>
      <c r="AF22" s="748"/>
      <c r="AG22" s="176"/>
      <c r="AH22" s="759"/>
      <c r="AI22" s="526"/>
      <c r="AJ22" s="771"/>
      <c r="AK22" s="176"/>
      <c r="AL22" s="759"/>
      <c r="AM22" s="177"/>
      <c r="AN22" s="779"/>
      <c r="AO22" s="316">
        <v>5</v>
      </c>
      <c r="AP22" s="1590"/>
      <c r="AQ22" s="1575"/>
      <c r="AR22" s="320">
        <v>5</v>
      </c>
      <c r="AS22" s="166" t="s">
        <v>195</v>
      </c>
      <c r="AT22" s="791"/>
      <c r="AU22" s="167" t="s">
        <v>190</v>
      </c>
      <c r="AV22" s="806"/>
      <c r="AW22" s="169" t="s">
        <v>187</v>
      </c>
      <c r="AX22" s="818"/>
      <c r="AY22" s="218" t="s">
        <v>296</v>
      </c>
      <c r="AZ22" s="832"/>
      <c r="BA22" s="186">
        <v>5</v>
      </c>
      <c r="BB22" s="1578"/>
      <c r="BC22" s="1581"/>
      <c r="BD22" s="333">
        <v>5</v>
      </c>
      <c r="BE22" s="151" t="s">
        <v>213</v>
      </c>
      <c r="BF22" s="844"/>
      <c r="BG22" s="340" t="s">
        <v>214</v>
      </c>
      <c r="BH22" s="863"/>
      <c r="BI22" s="161" t="s">
        <v>238</v>
      </c>
      <c r="BJ22" s="877"/>
      <c r="BK22" s="162" t="s">
        <v>191</v>
      </c>
      <c r="BL22" s="862"/>
      <c r="BM22" s="160" t="s">
        <v>274</v>
      </c>
      <c r="BN22" s="897"/>
      <c r="BO22" s="337">
        <v>5</v>
      </c>
      <c r="BP22" s="1571"/>
      <c r="BQ22" s="562">
        <f t="shared" si="0"/>
        <v>34</v>
      </c>
      <c r="BR22" s="562">
        <f t="shared" si="1"/>
        <v>29</v>
      </c>
      <c r="BS22" s="562">
        <f t="shared" si="2"/>
        <v>33</v>
      </c>
      <c r="BT22" s="562">
        <f t="shared" si="3"/>
        <v>30</v>
      </c>
      <c r="BU22" s="562">
        <f t="shared" si="4"/>
        <v>26</v>
      </c>
      <c r="BV22" s="562" t="str">
        <f t="shared" si="14"/>
        <v>0</v>
      </c>
      <c r="BW22" s="562" t="str">
        <f t="shared" si="15"/>
        <v>0</v>
      </c>
      <c r="BX22" s="562">
        <f t="shared" si="16"/>
        <v>31</v>
      </c>
      <c r="BY22" s="562" t="str">
        <f t="shared" si="17"/>
        <v>0</v>
      </c>
      <c r="BZ22" s="562" t="str">
        <f t="shared" si="18"/>
        <v>0</v>
      </c>
      <c r="CA22" s="562" t="str">
        <f t="shared" si="5"/>
        <v>0</v>
      </c>
      <c r="CB22" s="562" t="str">
        <f t="shared" si="26"/>
        <v>0</v>
      </c>
      <c r="CC22" s="562" t="str">
        <f t="shared" si="7"/>
        <v>0</v>
      </c>
      <c r="CD22" s="562" t="str">
        <f t="shared" si="8"/>
        <v>0</v>
      </c>
      <c r="CE22" s="562" t="str">
        <f t="shared" si="9"/>
        <v>0</v>
      </c>
      <c r="CF22" s="562">
        <f t="shared" si="10"/>
        <v>27</v>
      </c>
      <c r="CG22" s="562">
        <f t="shared" si="11"/>
        <v>32</v>
      </c>
      <c r="CH22" s="562">
        <f t="shared" si="12"/>
        <v>33</v>
      </c>
      <c r="CI22" s="562">
        <f t="shared" si="13"/>
        <v>27</v>
      </c>
      <c r="CJ22" s="562">
        <f t="shared" si="19"/>
        <v>26</v>
      </c>
      <c r="CK22" s="562">
        <f t="shared" si="20"/>
        <v>28</v>
      </c>
      <c r="CL22" s="562">
        <f t="shared" si="21"/>
        <v>25</v>
      </c>
      <c r="CM22" s="562">
        <f t="shared" si="22"/>
        <v>30</v>
      </c>
      <c r="CN22" s="562">
        <f t="shared" si="23"/>
        <v>31</v>
      </c>
      <c r="CO22" s="572">
        <f>'10'!O22</f>
        <v>100</v>
      </c>
      <c r="CP22" s="572">
        <f>'11'!J22</f>
        <v>71</v>
      </c>
      <c r="CQ22" s="564">
        <f t="shared" si="27"/>
        <v>613</v>
      </c>
      <c r="CR22" s="564">
        <f t="shared" si="24"/>
        <v>939</v>
      </c>
      <c r="CS22" s="582">
        <v>5</v>
      </c>
      <c r="CT22" s="1573"/>
    </row>
    <row r="23" spans="1:98" ht="100">
      <c r="A23" s="1567"/>
      <c r="B23" s="360">
        <v>6</v>
      </c>
      <c r="C23" s="487" t="s">
        <v>491</v>
      </c>
      <c r="D23" s="643"/>
      <c r="E23" s="486" t="s">
        <v>450</v>
      </c>
      <c r="F23" s="653"/>
      <c r="G23" s="485" t="s">
        <v>440</v>
      </c>
      <c r="H23" s="666"/>
      <c r="I23" s="484" t="s">
        <v>439</v>
      </c>
      <c r="J23" s="657"/>
      <c r="K23" s="591" t="s">
        <v>427</v>
      </c>
      <c r="L23" s="683"/>
      <c r="M23" s="364">
        <v>6</v>
      </c>
      <c r="N23" s="1569"/>
      <c r="O23" s="1556"/>
      <c r="P23" s="295">
        <v>6</v>
      </c>
      <c r="Q23" s="144"/>
      <c r="R23" s="694"/>
      <c r="S23" s="146"/>
      <c r="T23" s="706"/>
      <c r="U23" s="147" t="s">
        <v>174</v>
      </c>
      <c r="V23" s="720"/>
      <c r="W23" s="146"/>
      <c r="X23" s="706"/>
      <c r="Y23" s="205"/>
      <c r="Z23" s="740"/>
      <c r="AA23" s="211">
        <v>6</v>
      </c>
      <c r="AB23" s="1560"/>
      <c r="AC23" s="1564"/>
      <c r="AD23" s="303">
        <v>6</v>
      </c>
      <c r="AE23" s="177"/>
      <c r="AF23" s="751"/>
      <c r="AG23" s="528"/>
      <c r="AH23" s="762"/>
      <c r="AI23" s="198" t="s">
        <v>212</v>
      </c>
      <c r="AJ23" s="768"/>
      <c r="AK23" s="208"/>
      <c r="AL23" s="766"/>
      <c r="AM23" s="177"/>
      <c r="AN23" s="779"/>
      <c r="AO23" s="316">
        <v>6</v>
      </c>
      <c r="AP23" s="1590"/>
      <c r="AQ23" s="1575"/>
      <c r="AR23" s="320">
        <v>6</v>
      </c>
      <c r="AS23" s="166" t="s">
        <v>190</v>
      </c>
      <c r="AT23" s="791"/>
      <c r="AU23" s="167" t="s">
        <v>180</v>
      </c>
      <c r="AV23" s="806"/>
      <c r="AW23" s="169" t="s">
        <v>458</v>
      </c>
      <c r="AX23" s="818"/>
      <c r="AY23" s="326" t="s">
        <v>394</v>
      </c>
      <c r="AZ23" s="831"/>
      <c r="BA23" s="186">
        <v>6</v>
      </c>
      <c r="BB23" s="1578"/>
      <c r="BC23" s="1581"/>
      <c r="BD23" s="333">
        <v>6</v>
      </c>
      <c r="BE23" s="151" t="s">
        <v>234</v>
      </c>
      <c r="BF23" s="843"/>
      <c r="BG23" s="152" t="s">
        <v>445</v>
      </c>
      <c r="BH23" s="862"/>
      <c r="BI23" s="153" t="s">
        <v>220</v>
      </c>
      <c r="BJ23" s="878"/>
      <c r="BK23" s="459" t="s">
        <v>490</v>
      </c>
      <c r="BL23" s="867"/>
      <c r="BM23" s="151" t="s">
        <v>218</v>
      </c>
      <c r="BN23" s="897"/>
      <c r="BO23" s="337">
        <v>6</v>
      </c>
      <c r="BP23" s="1571"/>
      <c r="BQ23" s="562">
        <f t="shared" si="0"/>
        <v>34</v>
      </c>
      <c r="BR23" s="562">
        <f t="shared" si="1"/>
        <v>29</v>
      </c>
      <c r="BS23" s="562">
        <f t="shared" si="2"/>
        <v>33</v>
      </c>
      <c r="BT23" s="562">
        <f t="shared" si="3"/>
        <v>30</v>
      </c>
      <c r="BU23" s="562">
        <f t="shared" si="4"/>
        <v>26</v>
      </c>
      <c r="BV23" s="562" t="str">
        <f t="shared" si="14"/>
        <v>0</v>
      </c>
      <c r="BW23" s="562" t="str">
        <f t="shared" si="15"/>
        <v>0</v>
      </c>
      <c r="BX23" s="562">
        <f t="shared" si="16"/>
        <v>31</v>
      </c>
      <c r="BY23" s="562" t="str">
        <f t="shared" si="17"/>
        <v>0</v>
      </c>
      <c r="BZ23" s="562" t="str">
        <f t="shared" si="18"/>
        <v>0</v>
      </c>
      <c r="CA23" s="562" t="str">
        <f t="shared" si="5"/>
        <v>0</v>
      </c>
      <c r="CB23" s="562" t="str">
        <f t="shared" si="26"/>
        <v>0</v>
      </c>
      <c r="CC23" s="562">
        <f t="shared" si="7"/>
        <v>27</v>
      </c>
      <c r="CD23" s="562" t="str">
        <f t="shared" si="8"/>
        <v>0</v>
      </c>
      <c r="CE23" s="562" t="str">
        <f t="shared" si="9"/>
        <v>0</v>
      </c>
      <c r="CF23" s="562">
        <f t="shared" si="10"/>
        <v>27</v>
      </c>
      <c r="CG23" s="562">
        <f t="shared" si="11"/>
        <v>32</v>
      </c>
      <c r="CH23" s="562">
        <f t="shared" si="12"/>
        <v>33</v>
      </c>
      <c r="CI23" s="562">
        <f t="shared" si="13"/>
        <v>27</v>
      </c>
      <c r="CJ23" s="562">
        <f t="shared" si="19"/>
        <v>26</v>
      </c>
      <c r="CK23" s="562">
        <f t="shared" si="20"/>
        <v>28</v>
      </c>
      <c r="CL23" s="562">
        <f t="shared" si="21"/>
        <v>25</v>
      </c>
      <c r="CM23" s="562">
        <f t="shared" si="22"/>
        <v>30</v>
      </c>
      <c r="CN23" s="562">
        <f t="shared" si="23"/>
        <v>31</v>
      </c>
      <c r="CO23" s="572">
        <f>'10'!O23</f>
        <v>100</v>
      </c>
      <c r="CP23" s="572">
        <f>'11'!J23</f>
        <v>71</v>
      </c>
      <c r="CQ23" s="564">
        <f t="shared" si="27"/>
        <v>640</v>
      </c>
      <c r="CR23" s="564">
        <f t="shared" si="24"/>
        <v>966</v>
      </c>
      <c r="CS23" s="582">
        <v>6</v>
      </c>
      <c r="CT23" s="1573"/>
    </row>
    <row r="24" spans="1:98" ht="79">
      <c r="A24" s="1567"/>
      <c r="B24" s="360">
        <v>7</v>
      </c>
      <c r="C24" s="483"/>
      <c r="D24" s="643"/>
      <c r="E24" s="486"/>
      <c r="F24" s="653"/>
      <c r="G24" s="488"/>
      <c r="H24" s="666"/>
      <c r="I24" s="486"/>
      <c r="J24" s="653"/>
      <c r="K24" s="487"/>
      <c r="L24" s="675"/>
      <c r="M24" s="364">
        <v>7</v>
      </c>
      <c r="N24" s="1569"/>
      <c r="O24" s="1556"/>
      <c r="P24" s="295">
        <v>7</v>
      </c>
      <c r="Q24" s="144" t="s">
        <v>180</v>
      </c>
      <c r="R24" s="694"/>
      <c r="S24" s="146" t="s">
        <v>225</v>
      </c>
      <c r="T24" s="709"/>
      <c r="U24" s="524"/>
      <c r="V24" s="721"/>
      <c r="W24" s="146"/>
      <c r="X24" s="706"/>
      <c r="Y24" s="144"/>
      <c r="Z24" s="736"/>
      <c r="AA24" s="211">
        <v>7</v>
      </c>
      <c r="AB24" s="1560"/>
      <c r="AC24" s="1564"/>
      <c r="AD24" s="303">
        <v>7</v>
      </c>
      <c r="AE24" s="177" t="s">
        <v>202</v>
      </c>
      <c r="AF24" s="748"/>
      <c r="AG24" s="176" t="s">
        <v>221</v>
      </c>
      <c r="AH24" s="759"/>
      <c r="AI24" s="198" t="s">
        <v>204</v>
      </c>
      <c r="AJ24" s="768"/>
      <c r="AK24" s="176" t="s">
        <v>186</v>
      </c>
      <c r="AL24" s="759"/>
      <c r="AM24" s="177" t="s">
        <v>211</v>
      </c>
      <c r="AN24" s="779"/>
      <c r="AO24" s="316">
        <v>7</v>
      </c>
      <c r="AP24" s="1590"/>
      <c r="AQ24" s="1575"/>
      <c r="AR24" s="320">
        <v>7</v>
      </c>
      <c r="AS24" s="458" t="s">
        <v>236</v>
      </c>
      <c r="AT24" s="796"/>
      <c r="AU24" s="326" t="s">
        <v>197</v>
      </c>
      <c r="AV24" s="805"/>
      <c r="AW24" s="331" t="s">
        <v>394</v>
      </c>
      <c r="AX24" s="824"/>
      <c r="AY24" s="326" t="s">
        <v>247</v>
      </c>
      <c r="AZ24" s="831"/>
      <c r="BA24" s="186">
        <v>7</v>
      </c>
      <c r="BB24" s="1578"/>
      <c r="BC24" s="1581"/>
      <c r="BD24" s="333">
        <v>7</v>
      </c>
      <c r="BE24" s="160" t="s">
        <v>296</v>
      </c>
      <c r="BF24" s="843"/>
      <c r="BG24" s="152" t="s">
        <v>185</v>
      </c>
      <c r="BH24" s="862"/>
      <c r="BI24" s="153" t="s">
        <v>172</v>
      </c>
      <c r="BJ24" s="877"/>
      <c r="BK24" s="197" t="s">
        <v>216</v>
      </c>
      <c r="BL24" s="861"/>
      <c r="BM24" s="160" t="s">
        <v>455</v>
      </c>
      <c r="BN24" s="897"/>
      <c r="BO24" s="337">
        <v>7</v>
      </c>
      <c r="BP24" s="1571"/>
      <c r="BQ24" s="562" t="str">
        <f t="shared" si="0"/>
        <v>0</v>
      </c>
      <c r="BR24" s="562" t="str">
        <f t="shared" si="1"/>
        <v>0</v>
      </c>
      <c r="BS24" s="562" t="str">
        <f t="shared" si="2"/>
        <v>0</v>
      </c>
      <c r="BT24" s="562" t="str">
        <f t="shared" si="3"/>
        <v>0</v>
      </c>
      <c r="BU24" s="562" t="str">
        <f t="shared" si="4"/>
        <v>0</v>
      </c>
      <c r="BV24" s="562">
        <f t="shared" si="14"/>
        <v>27</v>
      </c>
      <c r="BW24" s="562">
        <f t="shared" si="15"/>
        <v>28</v>
      </c>
      <c r="BX24" s="562" t="str">
        <f t="shared" si="16"/>
        <v>0</v>
      </c>
      <c r="BY24" s="562" t="str">
        <f t="shared" si="17"/>
        <v>0</v>
      </c>
      <c r="BZ24" s="562" t="str">
        <f t="shared" si="18"/>
        <v>0</v>
      </c>
      <c r="CA24" s="562">
        <f t="shared" si="5"/>
        <v>17</v>
      </c>
      <c r="CB24" s="562">
        <f t="shared" si="26"/>
        <v>30</v>
      </c>
      <c r="CC24" s="562">
        <f t="shared" si="7"/>
        <v>27</v>
      </c>
      <c r="CD24" s="562">
        <f t="shared" si="8"/>
        <v>29</v>
      </c>
      <c r="CE24" s="562">
        <f t="shared" si="9"/>
        <v>24</v>
      </c>
      <c r="CF24" s="562">
        <f t="shared" si="10"/>
        <v>27</v>
      </c>
      <c r="CG24" s="562">
        <f t="shared" si="11"/>
        <v>32</v>
      </c>
      <c r="CH24" s="562">
        <f t="shared" si="12"/>
        <v>33</v>
      </c>
      <c r="CI24" s="562">
        <f t="shared" si="13"/>
        <v>27</v>
      </c>
      <c r="CJ24" s="562">
        <f t="shared" si="19"/>
        <v>26</v>
      </c>
      <c r="CK24" s="562">
        <f t="shared" si="20"/>
        <v>28</v>
      </c>
      <c r="CL24" s="562">
        <f t="shared" si="21"/>
        <v>25</v>
      </c>
      <c r="CM24" s="562">
        <f t="shared" si="22"/>
        <v>30</v>
      </c>
      <c r="CN24" s="562">
        <f t="shared" si="23"/>
        <v>31</v>
      </c>
      <c r="CO24" s="572">
        <f>'10'!O24</f>
        <v>100</v>
      </c>
      <c r="CP24" s="572">
        <f>'11'!J24</f>
        <v>71</v>
      </c>
      <c r="CQ24" s="564">
        <f t="shared" si="27"/>
        <v>612</v>
      </c>
      <c r="CR24" s="564">
        <f t="shared" si="24"/>
        <v>938</v>
      </c>
      <c r="CS24" s="582">
        <v>7</v>
      </c>
      <c r="CT24" s="1573"/>
    </row>
    <row r="25" spans="1:98" ht="101" thickBot="1">
      <c r="A25" s="1567"/>
      <c r="B25" s="360">
        <v>8</v>
      </c>
      <c r="C25" s="487"/>
      <c r="D25" s="643"/>
      <c r="E25" s="484"/>
      <c r="F25" s="653"/>
      <c r="G25" s="619" t="s">
        <v>438</v>
      </c>
      <c r="H25" s="671" t="s">
        <v>559</v>
      </c>
      <c r="I25" s="486"/>
      <c r="J25" s="653"/>
      <c r="K25" s="487"/>
      <c r="L25" s="675"/>
      <c r="M25" s="364">
        <v>8</v>
      </c>
      <c r="N25" s="1569"/>
      <c r="O25" s="1556"/>
      <c r="P25" s="295">
        <v>8</v>
      </c>
      <c r="Q25" s="144" t="s">
        <v>394</v>
      </c>
      <c r="R25" s="694"/>
      <c r="S25" s="146" t="s">
        <v>226</v>
      </c>
      <c r="T25" s="709"/>
      <c r="U25" s="524"/>
      <c r="V25" s="721"/>
      <c r="W25" s="146" t="s">
        <v>179</v>
      </c>
      <c r="X25" s="706"/>
      <c r="Y25" s="144" t="s">
        <v>185</v>
      </c>
      <c r="Z25" s="736"/>
      <c r="AA25" s="211">
        <v>8</v>
      </c>
      <c r="AB25" s="1560"/>
      <c r="AC25" s="1564"/>
      <c r="AD25" s="303">
        <v>8</v>
      </c>
      <c r="AE25" s="464" t="s">
        <v>202</v>
      </c>
      <c r="AF25" s="751"/>
      <c r="AG25" s="176" t="s">
        <v>186</v>
      </c>
      <c r="AH25" s="759"/>
      <c r="AI25" s="198" t="s">
        <v>175</v>
      </c>
      <c r="AJ25" s="768"/>
      <c r="AK25" s="176" t="s">
        <v>203</v>
      </c>
      <c r="AL25" s="759"/>
      <c r="AM25" s="313" t="s">
        <v>508</v>
      </c>
      <c r="AN25" s="780"/>
      <c r="AO25" s="316">
        <v>8</v>
      </c>
      <c r="AP25" s="1590"/>
      <c r="AQ25" s="1575"/>
      <c r="AR25" s="320">
        <v>8</v>
      </c>
      <c r="AS25" s="458"/>
      <c r="AT25" s="796"/>
      <c r="AU25" s="167"/>
      <c r="AV25" s="806"/>
      <c r="AW25" s="328"/>
      <c r="AX25" s="823"/>
      <c r="AY25" s="326" t="s">
        <v>189</v>
      </c>
      <c r="AZ25" s="831"/>
      <c r="BA25" s="186">
        <v>8</v>
      </c>
      <c r="BB25" s="1578"/>
      <c r="BC25" s="1581"/>
      <c r="BD25" s="333">
        <v>8</v>
      </c>
      <c r="BE25" s="151"/>
      <c r="BF25" s="843"/>
      <c r="BG25" s="152"/>
      <c r="BH25" s="862"/>
      <c r="BI25" s="155" t="s">
        <v>348</v>
      </c>
      <c r="BJ25" s="881"/>
      <c r="BK25" s="459"/>
      <c r="BL25" s="867"/>
      <c r="BM25" s="149" t="s">
        <v>624</v>
      </c>
      <c r="BN25" s="897"/>
      <c r="BO25" s="337">
        <v>8</v>
      </c>
      <c r="BP25" s="1571"/>
      <c r="BQ25" s="562" t="str">
        <f t="shared" si="0"/>
        <v>0</v>
      </c>
      <c r="BR25" s="562" t="str">
        <f t="shared" si="1"/>
        <v>0</v>
      </c>
      <c r="BS25" s="562">
        <f t="shared" si="2"/>
        <v>33</v>
      </c>
      <c r="BT25" s="562" t="str">
        <f t="shared" si="3"/>
        <v>0</v>
      </c>
      <c r="BU25" s="562" t="str">
        <f t="shared" si="4"/>
        <v>0</v>
      </c>
      <c r="BV25" s="562">
        <f t="shared" si="14"/>
        <v>27</v>
      </c>
      <c r="BW25" s="562">
        <f t="shared" si="15"/>
        <v>28</v>
      </c>
      <c r="BX25" s="562" t="str">
        <f t="shared" si="16"/>
        <v>0</v>
      </c>
      <c r="BY25" s="562">
        <f t="shared" si="17"/>
        <v>24</v>
      </c>
      <c r="BZ25" s="562">
        <f t="shared" si="18"/>
        <v>24</v>
      </c>
      <c r="CA25" s="562">
        <f t="shared" si="5"/>
        <v>17</v>
      </c>
      <c r="CB25" s="562">
        <f t="shared" si="26"/>
        <v>30</v>
      </c>
      <c r="CC25" s="562">
        <f t="shared" si="7"/>
        <v>27</v>
      </c>
      <c r="CD25" s="562">
        <f t="shared" si="8"/>
        <v>29</v>
      </c>
      <c r="CE25" s="562">
        <f t="shared" si="9"/>
        <v>24</v>
      </c>
      <c r="CF25" s="562" t="str">
        <f t="shared" si="10"/>
        <v>0</v>
      </c>
      <c r="CG25" s="562" t="str">
        <f t="shared" si="11"/>
        <v>0</v>
      </c>
      <c r="CH25" s="562" t="str">
        <f t="shared" si="12"/>
        <v>0</v>
      </c>
      <c r="CI25" s="562">
        <f t="shared" si="13"/>
        <v>27</v>
      </c>
      <c r="CJ25" s="562" t="str">
        <f t="shared" si="19"/>
        <v>0</v>
      </c>
      <c r="CK25" s="562" t="str">
        <f t="shared" si="20"/>
        <v>0</v>
      </c>
      <c r="CL25" s="562">
        <f t="shared" si="21"/>
        <v>25</v>
      </c>
      <c r="CM25" s="562" t="str">
        <f t="shared" si="22"/>
        <v>0</v>
      </c>
      <c r="CN25" s="562">
        <f t="shared" si="23"/>
        <v>31</v>
      </c>
      <c r="CO25" s="572">
        <f>'10'!O25</f>
        <v>100</v>
      </c>
      <c r="CP25" s="572">
        <f>'11'!J25</f>
        <v>71</v>
      </c>
      <c r="CQ25" s="564">
        <f t="shared" si="27"/>
        <v>517</v>
      </c>
      <c r="CR25" s="564">
        <f t="shared" si="24"/>
        <v>843</v>
      </c>
      <c r="CS25" s="582">
        <v>8</v>
      </c>
      <c r="CT25" s="1573"/>
    </row>
    <row r="26" spans="1:98" ht="79">
      <c r="A26" s="1547" t="s">
        <v>1</v>
      </c>
      <c r="B26" s="192">
        <v>1</v>
      </c>
      <c r="C26" s="487" t="s">
        <v>433</v>
      </c>
      <c r="D26" s="643"/>
      <c r="E26" s="486" t="s">
        <v>425</v>
      </c>
      <c r="F26" s="653"/>
      <c r="G26" s="485" t="s">
        <v>379</v>
      </c>
      <c r="H26" s="666"/>
      <c r="I26" s="486" t="s">
        <v>409</v>
      </c>
      <c r="J26" s="653"/>
      <c r="K26" s="487" t="s">
        <v>431</v>
      </c>
      <c r="L26" s="686"/>
      <c r="M26" s="363">
        <v>1</v>
      </c>
      <c r="N26" s="1551" t="s">
        <v>1</v>
      </c>
      <c r="O26" s="1592" t="s">
        <v>1</v>
      </c>
      <c r="P26" s="301">
        <v>1</v>
      </c>
      <c r="Q26" s="144"/>
      <c r="R26" s="694"/>
      <c r="S26" s="146"/>
      <c r="T26" s="706"/>
      <c r="U26" s="147" t="s">
        <v>245</v>
      </c>
      <c r="V26" s="725"/>
      <c r="W26" s="525"/>
      <c r="X26" s="733"/>
      <c r="Y26" s="144"/>
      <c r="Z26" s="742"/>
      <c r="AA26" s="212">
        <v>1</v>
      </c>
      <c r="AB26" s="1595" t="s">
        <v>1</v>
      </c>
      <c r="AC26" s="1563" t="s">
        <v>1</v>
      </c>
      <c r="AD26" s="302">
        <v>1</v>
      </c>
      <c r="AE26" s="449"/>
      <c r="AF26" s="750"/>
      <c r="AG26" s="448"/>
      <c r="AH26" s="763"/>
      <c r="AI26" s="541"/>
      <c r="AJ26" s="773"/>
      <c r="AK26" s="448"/>
      <c r="AL26" s="763"/>
      <c r="AM26" s="449"/>
      <c r="AN26" s="786"/>
      <c r="AO26" s="315">
        <v>1</v>
      </c>
      <c r="AP26" s="1540" t="s">
        <v>1</v>
      </c>
      <c r="AQ26" s="1574" t="s">
        <v>1</v>
      </c>
      <c r="AR26" s="319">
        <v>1</v>
      </c>
      <c r="AS26" s="451" t="s">
        <v>199</v>
      </c>
      <c r="AT26" s="797"/>
      <c r="AU26" s="590" t="s">
        <v>198</v>
      </c>
      <c r="AV26" s="811"/>
      <c r="AW26" s="534" t="s">
        <v>445</v>
      </c>
      <c r="AX26" s="826"/>
      <c r="AY26" s="598" t="s">
        <v>513</v>
      </c>
      <c r="AZ26" s="838"/>
      <c r="BA26" s="185">
        <v>1</v>
      </c>
      <c r="BB26" s="1612" t="s">
        <v>1</v>
      </c>
      <c r="BC26" s="1580" t="s">
        <v>1</v>
      </c>
      <c r="BD26" s="189">
        <v>1</v>
      </c>
      <c r="BE26" s="151" t="s">
        <v>234</v>
      </c>
      <c r="BF26" s="849"/>
      <c r="BG26" s="196" t="s">
        <v>460</v>
      </c>
      <c r="BH26" s="867"/>
      <c r="BI26" s="153" t="s">
        <v>209</v>
      </c>
      <c r="BJ26" s="877"/>
      <c r="BK26" s="152"/>
      <c r="BL26" s="862"/>
      <c r="BM26" s="151" t="s">
        <v>237</v>
      </c>
      <c r="BN26" s="896"/>
      <c r="BO26" s="189">
        <v>1</v>
      </c>
      <c r="BP26" s="1583" t="s">
        <v>1</v>
      </c>
      <c r="BQ26" s="562">
        <f t="shared" si="0"/>
        <v>34</v>
      </c>
      <c r="BR26" s="562">
        <f t="shared" si="1"/>
        <v>29</v>
      </c>
      <c r="BS26" s="562">
        <f t="shared" si="2"/>
        <v>33</v>
      </c>
      <c r="BT26" s="562">
        <f t="shared" si="3"/>
        <v>30</v>
      </c>
      <c r="BU26" s="562">
        <f t="shared" si="4"/>
        <v>26</v>
      </c>
      <c r="BV26" s="562" t="str">
        <f t="shared" si="14"/>
        <v>0</v>
      </c>
      <c r="BW26" s="562" t="str">
        <f t="shared" si="15"/>
        <v>0</v>
      </c>
      <c r="BX26" s="562">
        <f t="shared" si="16"/>
        <v>31</v>
      </c>
      <c r="BY26" s="562" t="str">
        <f t="shared" si="17"/>
        <v>0</v>
      </c>
      <c r="BZ26" s="562" t="str">
        <f t="shared" si="18"/>
        <v>0</v>
      </c>
      <c r="CA26" s="562" t="str">
        <f t="shared" si="5"/>
        <v>0</v>
      </c>
      <c r="CB26" s="562" t="str">
        <f t="shared" si="26"/>
        <v>0</v>
      </c>
      <c r="CC26" s="562" t="str">
        <f t="shared" si="7"/>
        <v>0</v>
      </c>
      <c r="CD26" s="562" t="str">
        <f t="shared" si="8"/>
        <v>0</v>
      </c>
      <c r="CE26" s="562" t="str">
        <f t="shared" si="9"/>
        <v>0</v>
      </c>
      <c r="CF26" s="562">
        <f t="shared" si="10"/>
        <v>27</v>
      </c>
      <c r="CG26" s="562">
        <f t="shared" si="11"/>
        <v>32</v>
      </c>
      <c r="CH26" s="562">
        <f t="shared" si="12"/>
        <v>33</v>
      </c>
      <c r="CI26" s="562">
        <f t="shared" si="13"/>
        <v>27</v>
      </c>
      <c r="CJ26" s="562">
        <f t="shared" si="19"/>
        <v>26</v>
      </c>
      <c r="CK26" s="562">
        <f t="shared" si="20"/>
        <v>28</v>
      </c>
      <c r="CL26" s="562">
        <f t="shared" si="21"/>
        <v>25</v>
      </c>
      <c r="CM26" s="562" t="str">
        <f t="shared" si="22"/>
        <v>0</v>
      </c>
      <c r="CN26" s="562">
        <f t="shared" si="23"/>
        <v>31</v>
      </c>
      <c r="CO26" s="572">
        <f>'10'!O32</f>
        <v>78</v>
      </c>
      <c r="CP26" s="572">
        <f>'11'!J32</f>
        <v>42</v>
      </c>
      <c r="CQ26" s="564">
        <f>SUM(BQ26:CP26)</f>
        <v>532</v>
      </c>
      <c r="CR26" s="564">
        <f t="shared" si="24"/>
        <v>858</v>
      </c>
      <c r="CS26" s="585">
        <v>1</v>
      </c>
      <c r="CT26" s="1586" t="s">
        <v>1</v>
      </c>
    </row>
    <row r="27" spans="1:98" ht="100">
      <c r="A27" s="1548"/>
      <c r="B27" s="193">
        <v>2</v>
      </c>
      <c r="C27" s="487" t="s">
        <v>414</v>
      </c>
      <c r="D27" s="643"/>
      <c r="E27" s="486" t="s">
        <v>417</v>
      </c>
      <c r="F27" s="653"/>
      <c r="G27" s="485" t="s">
        <v>408</v>
      </c>
      <c r="H27" s="666"/>
      <c r="I27" s="925" t="s">
        <v>468</v>
      </c>
      <c r="J27" s="653"/>
      <c r="K27" s="503" t="s">
        <v>412</v>
      </c>
      <c r="L27" s="687"/>
      <c r="M27" s="364">
        <v>2</v>
      </c>
      <c r="N27" s="1552"/>
      <c r="O27" s="1593"/>
      <c r="P27" s="295">
        <v>2</v>
      </c>
      <c r="Q27" s="144"/>
      <c r="R27" s="694"/>
      <c r="S27" s="146"/>
      <c r="T27" s="706"/>
      <c r="U27" s="147" t="s">
        <v>173</v>
      </c>
      <c r="V27" s="720"/>
      <c r="W27" s="523"/>
      <c r="X27" s="706"/>
      <c r="Y27" s="148"/>
      <c r="Z27" s="736"/>
      <c r="AA27" s="211">
        <v>2</v>
      </c>
      <c r="AB27" s="1596"/>
      <c r="AC27" s="1564"/>
      <c r="AD27" s="303">
        <v>2</v>
      </c>
      <c r="AE27" s="178"/>
      <c r="AF27" s="748"/>
      <c r="AG27" s="176"/>
      <c r="AH27" s="759"/>
      <c r="AI27" s="198"/>
      <c r="AJ27" s="768"/>
      <c r="AK27" s="176"/>
      <c r="AL27" s="759"/>
      <c r="AM27" s="177"/>
      <c r="AN27" s="779"/>
      <c r="AO27" s="316">
        <v>2</v>
      </c>
      <c r="AP27" s="1541"/>
      <c r="AQ27" s="1575"/>
      <c r="AR27" s="320">
        <v>2</v>
      </c>
      <c r="AS27" s="206" t="s">
        <v>241</v>
      </c>
      <c r="AT27" s="791"/>
      <c r="AU27" s="167" t="s">
        <v>197</v>
      </c>
      <c r="AV27" s="806"/>
      <c r="AW27" s="169" t="s">
        <v>443</v>
      </c>
      <c r="AX27" s="818"/>
      <c r="AY27" s="167" t="s">
        <v>196</v>
      </c>
      <c r="AZ27" s="832"/>
      <c r="BA27" s="186">
        <v>2</v>
      </c>
      <c r="BB27" s="1613"/>
      <c r="BC27" s="1581"/>
      <c r="BD27" s="190">
        <v>2</v>
      </c>
      <c r="BE27" s="339" t="s">
        <v>214</v>
      </c>
      <c r="BF27" s="844"/>
      <c r="BG27" s="162" t="s">
        <v>191</v>
      </c>
      <c r="BH27" s="862"/>
      <c r="BI27" s="153" t="s">
        <v>209</v>
      </c>
      <c r="BJ27" s="877"/>
      <c r="BK27" s="162" t="s">
        <v>453</v>
      </c>
      <c r="BL27" s="862"/>
      <c r="BM27" s="151" t="s">
        <v>234</v>
      </c>
      <c r="BN27" s="897"/>
      <c r="BO27" s="190">
        <v>2</v>
      </c>
      <c r="BP27" s="1584"/>
      <c r="BQ27" s="562">
        <f t="shared" si="0"/>
        <v>34</v>
      </c>
      <c r="BR27" s="562">
        <f t="shared" si="1"/>
        <v>29</v>
      </c>
      <c r="BS27" s="562">
        <f t="shared" si="2"/>
        <v>33</v>
      </c>
      <c r="BT27" s="562">
        <f t="shared" si="3"/>
        <v>30</v>
      </c>
      <c r="BU27" s="562">
        <f t="shared" si="4"/>
        <v>26</v>
      </c>
      <c r="BV27" s="562" t="str">
        <f t="shared" si="14"/>
        <v>0</v>
      </c>
      <c r="BW27" s="562" t="str">
        <f t="shared" si="15"/>
        <v>0</v>
      </c>
      <c r="BX27" s="562">
        <f t="shared" si="16"/>
        <v>31</v>
      </c>
      <c r="BY27" s="562" t="str">
        <f t="shared" si="17"/>
        <v>0</v>
      </c>
      <c r="BZ27" s="562" t="str">
        <f t="shared" si="18"/>
        <v>0</v>
      </c>
      <c r="CA27" s="562" t="str">
        <f t="shared" si="5"/>
        <v>0</v>
      </c>
      <c r="CB27" s="562" t="str">
        <f t="shared" si="26"/>
        <v>0</v>
      </c>
      <c r="CC27" s="562" t="str">
        <f t="shared" si="7"/>
        <v>0</v>
      </c>
      <c r="CD27" s="562" t="str">
        <f t="shared" si="8"/>
        <v>0</v>
      </c>
      <c r="CE27" s="562" t="str">
        <f t="shared" si="9"/>
        <v>0</v>
      </c>
      <c r="CF27" s="562">
        <f t="shared" si="10"/>
        <v>27</v>
      </c>
      <c r="CG27" s="562">
        <f t="shared" si="11"/>
        <v>32</v>
      </c>
      <c r="CH27" s="562">
        <f t="shared" si="12"/>
        <v>33</v>
      </c>
      <c r="CI27" s="562">
        <f t="shared" si="13"/>
        <v>27</v>
      </c>
      <c r="CJ27" s="562">
        <f t="shared" si="19"/>
        <v>26</v>
      </c>
      <c r="CK27" s="562">
        <f t="shared" si="20"/>
        <v>28</v>
      </c>
      <c r="CL27" s="562">
        <f t="shared" si="21"/>
        <v>25</v>
      </c>
      <c r="CM27" s="562">
        <f t="shared" si="22"/>
        <v>30</v>
      </c>
      <c r="CN27" s="562">
        <f t="shared" si="23"/>
        <v>31</v>
      </c>
      <c r="CO27" s="572">
        <f>'10'!O33</f>
        <v>100</v>
      </c>
      <c r="CP27" s="572">
        <f>'11'!J33</f>
        <v>71</v>
      </c>
      <c r="CQ27" s="564">
        <f>SUM(BQ27:CP27)</f>
        <v>613</v>
      </c>
      <c r="CR27" s="564">
        <f t="shared" si="24"/>
        <v>939</v>
      </c>
      <c r="CS27" s="586">
        <v>2</v>
      </c>
      <c r="CT27" s="1587"/>
    </row>
    <row r="28" spans="1:98" ht="100">
      <c r="A28" s="1548"/>
      <c r="B28" s="193">
        <v>3</v>
      </c>
      <c r="C28" s="924" t="s">
        <v>410</v>
      </c>
      <c r="D28" s="643"/>
      <c r="E28" s="925" t="s">
        <v>411</v>
      </c>
      <c r="F28" s="653"/>
      <c r="G28" s="925" t="s">
        <v>408</v>
      </c>
      <c r="H28" s="666"/>
      <c r="I28" s="484" t="s">
        <v>468</v>
      </c>
      <c r="J28" s="653"/>
      <c r="K28" s="487" t="s">
        <v>407</v>
      </c>
      <c r="L28" s="675"/>
      <c r="M28" s="364">
        <v>3</v>
      </c>
      <c r="N28" s="1552"/>
      <c r="O28" s="1593"/>
      <c r="P28" s="295">
        <v>3</v>
      </c>
      <c r="Q28" s="299"/>
      <c r="R28" s="695"/>
      <c r="S28" s="146"/>
      <c r="T28" s="706"/>
      <c r="U28" s="147" t="s">
        <v>174</v>
      </c>
      <c r="V28" s="720"/>
      <c r="W28" s="146"/>
      <c r="X28" s="706"/>
      <c r="Y28" s="148"/>
      <c r="Z28" s="736"/>
      <c r="AA28" s="211">
        <v>3</v>
      </c>
      <c r="AB28" s="1596"/>
      <c r="AC28" s="1564"/>
      <c r="AD28" s="303">
        <v>3</v>
      </c>
      <c r="AE28" s="177"/>
      <c r="AF28" s="748"/>
      <c r="AG28" s="176"/>
      <c r="AH28" s="759"/>
      <c r="AI28" s="627" t="s">
        <v>648</v>
      </c>
      <c r="AJ28" s="767"/>
      <c r="AK28" s="176"/>
      <c r="AL28" s="759"/>
      <c r="AM28" s="178"/>
      <c r="AN28" s="779"/>
      <c r="AO28" s="316">
        <v>3</v>
      </c>
      <c r="AP28" s="1541"/>
      <c r="AQ28" s="1575"/>
      <c r="AR28" s="320">
        <v>3</v>
      </c>
      <c r="AS28" s="166" t="s">
        <v>225</v>
      </c>
      <c r="AT28" s="798"/>
      <c r="AU28" s="440" t="s">
        <v>243</v>
      </c>
      <c r="AV28" s="812"/>
      <c r="AW28" s="169" t="s">
        <v>178</v>
      </c>
      <c r="AX28" s="818"/>
      <c r="AY28" s="167" t="s">
        <v>482</v>
      </c>
      <c r="AZ28" s="832"/>
      <c r="BA28" s="186">
        <v>3</v>
      </c>
      <c r="BB28" s="1613"/>
      <c r="BC28" s="1581"/>
      <c r="BD28" s="190">
        <v>3</v>
      </c>
      <c r="BE28" s="151" t="s">
        <v>196</v>
      </c>
      <c r="BF28" s="843"/>
      <c r="BG28" s="152" t="s">
        <v>275</v>
      </c>
      <c r="BH28" s="862"/>
      <c r="BI28" s="161" t="s">
        <v>453</v>
      </c>
      <c r="BJ28" s="877"/>
      <c r="BK28" s="152" t="s">
        <v>234</v>
      </c>
      <c r="BL28" s="862"/>
      <c r="BM28" s="536" t="s">
        <v>445</v>
      </c>
      <c r="BN28" s="897"/>
      <c r="BO28" s="190">
        <v>3</v>
      </c>
      <c r="BP28" s="1584"/>
      <c r="BQ28" s="562">
        <f t="shared" si="0"/>
        <v>34</v>
      </c>
      <c r="BR28" s="562">
        <f t="shared" si="1"/>
        <v>29</v>
      </c>
      <c r="BS28" s="562">
        <f t="shared" si="2"/>
        <v>33</v>
      </c>
      <c r="BT28" s="562">
        <f t="shared" si="3"/>
        <v>30</v>
      </c>
      <c r="BU28" s="562">
        <f t="shared" si="4"/>
        <v>26</v>
      </c>
      <c r="BV28" s="562" t="str">
        <f t="shared" si="14"/>
        <v>0</v>
      </c>
      <c r="BW28" s="562" t="str">
        <f t="shared" si="15"/>
        <v>0</v>
      </c>
      <c r="BX28" s="562">
        <f t="shared" si="16"/>
        <v>31</v>
      </c>
      <c r="BY28" s="562" t="str">
        <f t="shared" si="17"/>
        <v>0</v>
      </c>
      <c r="BZ28" s="562" t="str">
        <f t="shared" si="18"/>
        <v>0</v>
      </c>
      <c r="CA28" s="562" t="str">
        <f t="shared" si="5"/>
        <v>0</v>
      </c>
      <c r="CB28" s="562" t="str">
        <f t="shared" si="26"/>
        <v>0</v>
      </c>
      <c r="CC28" s="562">
        <f t="shared" si="7"/>
        <v>27</v>
      </c>
      <c r="CD28" s="562" t="str">
        <f t="shared" si="8"/>
        <v>0</v>
      </c>
      <c r="CE28" s="562" t="str">
        <f t="shared" si="9"/>
        <v>0</v>
      </c>
      <c r="CF28" s="562">
        <f t="shared" si="10"/>
        <v>27</v>
      </c>
      <c r="CG28" s="562">
        <f t="shared" si="11"/>
        <v>32</v>
      </c>
      <c r="CH28" s="562">
        <f t="shared" si="12"/>
        <v>33</v>
      </c>
      <c r="CI28" s="562">
        <f t="shared" si="13"/>
        <v>27</v>
      </c>
      <c r="CJ28" s="562">
        <f t="shared" si="19"/>
        <v>26</v>
      </c>
      <c r="CK28" s="562">
        <f t="shared" si="20"/>
        <v>28</v>
      </c>
      <c r="CL28" s="562">
        <f t="shared" si="21"/>
        <v>25</v>
      </c>
      <c r="CM28" s="562">
        <f t="shared" si="22"/>
        <v>30</v>
      </c>
      <c r="CN28" s="562">
        <f t="shared" si="23"/>
        <v>31</v>
      </c>
      <c r="CO28" s="572">
        <f>'10'!O34</f>
        <v>100</v>
      </c>
      <c r="CP28" s="572">
        <f>'11'!J34</f>
        <v>71</v>
      </c>
      <c r="CQ28" s="564">
        <f t="shared" ref="CQ28:CQ38" si="28">SUM(BQ28:CP28)</f>
        <v>640</v>
      </c>
      <c r="CR28" s="564">
        <f t="shared" si="24"/>
        <v>966</v>
      </c>
      <c r="CS28" s="586">
        <v>3</v>
      </c>
      <c r="CT28" s="1587"/>
    </row>
    <row r="29" spans="1:98" ht="100">
      <c r="A29" s="1548"/>
      <c r="B29" s="193">
        <v>4</v>
      </c>
      <c r="C29" s="487" t="s">
        <v>429</v>
      </c>
      <c r="D29" s="643"/>
      <c r="E29" s="486" t="s">
        <v>380</v>
      </c>
      <c r="F29" s="653"/>
      <c r="G29" s="488" t="s">
        <v>418</v>
      </c>
      <c r="H29" s="666"/>
      <c r="I29" s="486" t="s">
        <v>476</v>
      </c>
      <c r="J29" s="653"/>
      <c r="K29" s="924" t="s">
        <v>413</v>
      </c>
      <c r="L29" s="675"/>
      <c r="M29" s="364">
        <v>4</v>
      </c>
      <c r="N29" s="1552"/>
      <c r="O29" s="1593"/>
      <c r="P29" s="295">
        <v>4</v>
      </c>
      <c r="Q29" s="148"/>
      <c r="R29" s="694"/>
      <c r="S29" s="146"/>
      <c r="T29" s="706"/>
      <c r="U29" s="147" t="s">
        <v>224</v>
      </c>
      <c r="V29" s="720"/>
      <c r="W29" s="146"/>
      <c r="X29" s="706"/>
      <c r="Y29" s="545"/>
      <c r="Z29" s="736"/>
      <c r="AA29" s="211">
        <v>4</v>
      </c>
      <c r="AB29" s="1596"/>
      <c r="AC29" s="1564"/>
      <c r="AD29" s="303">
        <v>4</v>
      </c>
      <c r="AE29" s="178"/>
      <c r="AF29" s="748"/>
      <c r="AG29" s="176"/>
      <c r="AH29" s="759"/>
      <c r="AI29" s="198"/>
      <c r="AJ29" s="768"/>
      <c r="AK29" s="176"/>
      <c r="AL29" s="759"/>
      <c r="AM29" s="177"/>
      <c r="AN29" s="779"/>
      <c r="AO29" s="316">
        <v>4</v>
      </c>
      <c r="AP29" s="1541"/>
      <c r="AQ29" s="1575"/>
      <c r="AR29" s="320">
        <v>4</v>
      </c>
      <c r="AS29" s="166" t="s">
        <v>195</v>
      </c>
      <c r="AT29" s="791"/>
      <c r="AU29" s="167" t="s">
        <v>235</v>
      </c>
      <c r="AV29" s="806"/>
      <c r="AW29" s="328" t="s">
        <v>180</v>
      </c>
      <c r="AX29" s="823"/>
      <c r="AY29" s="326" t="s">
        <v>200</v>
      </c>
      <c r="AZ29" s="831"/>
      <c r="BA29" s="186">
        <v>4</v>
      </c>
      <c r="BB29" s="1613"/>
      <c r="BC29" s="1581"/>
      <c r="BD29" s="190">
        <v>4</v>
      </c>
      <c r="BE29" s="151" t="s">
        <v>190</v>
      </c>
      <c r="BF29" s="843"/>
      <c r="BG29" s="152" t="s">
        <v>173</v>
      </c>
      <c r="BH29" s="862"/>
      <c r="BI29" s="531" t="s">
        <v>189</v>
      </c>
      <c r="BJ29" s="883"/>
      <c r="BK29" s="152" t="s">
        <v>483</v>
      </c>
      <c r="BL29" s="862"/>
      <c r="BM29" s="151" t="s">
        <v>237</v>
      </c>
      <c r="BN29" s="897"/>
      <c r="BO29" s="190">
        <v>4</v>
      </c>
      <c r="BP29" s="1584"/>
      <c r="BQ29" s="562">
        <f t="shared" si="0"/>
        <v>34</v>
      </c>
      <c r="BR29" s="562">
        <f t="shared" si="1"/>
        <v>29</v>
      </c>
      <c r="BS29" s="562">
        <f t="shared" si="2"/>
        <v>33</v>
      </c>
      <c r="BT29" s="562">
        <f t="shared" si="3"/>
        <v>30</v>
      </c>
      <c r="BU29" s="562">
        <f t="shared" si="4"/>
        <v>26</v>
      </c>
      <c r="BV29" s="562" t="str">
        <f t="shared" si="14"/>
        <v>0</v>
      </c>
      <c r="BW29" s="562" t="str">
        <f t="shared" si="15"/>
        <v>0</v>
      </c>
      <c r="BX29" s="562">
        <f t="shared" si="16"/>
        <v>31</v>
      </c>
      <c r="BY29" s="562" t="str">
        <f t="shared" si="17"/>
        <v>0</v>
      </c>
      <c r="BZ29" s="562" t="str">
        <f t="shared" si="18"/>
        <v>0</v>
      </c>
      <c r="CA29" s="562" t="str">
        <f t="shared" si="5"/>
        <v>0</v>
      </c>
      <c r="CB29" s="562" t="str">
        <f t="shared" si="26"/>
        <v>0</v>
      </c>
      <c r="CC29" s="562" t="str">
        <f t="shared" si="7"/>
        <v>0</v>
      </c>
      <c r="CD29" s="562" t="str">
        <f t="shared" si="8"/>
        <v>0</v>
      </c>
      <c r="CE29" s="562" t="str">
        <f t="shared" si="9"/>
        <v>0</v>
      </c>
      <c r="CF29" s="562">
        <f t="shared" si="10"/>
        <v>27</v>
      </c>
      <c r="CG29" s="562">
        <f t="shared" si="11"/>
        <v>32</v>
      </c>
      <c r="CH29" s="562">
        <f t="shared" si="12"/>
        <v>33</v>
      </c>
      <c r="CI29" s="562">
        <f t="shared" si="13"/>
        <v>27</v>
      </c>
      <c r="CJ29" s="562">
        <f t="shared" si="19"/>
        <v>26</v>
      </c>
      <c r="CK29" s="562">
        <f t="shared" si="20"/>
        <v>28</v>
      </c>
      <c r="CL29" s="562">
        <f t="shared" si="21"/>
        <v>25</v>
      </c>
      <c r="CM29" s="562">
        <f t="shared" si="22"/>
        <v>30</v>
      </c>
      <c r="CN29" s="562">
        <f t="shared" si="23"/>
        <v>31</v>
      </c>
      <c r="CO29" s="572">
        <f>'10'!O35</f>
        <v>100</v>
      </c>
      <c r="CP29" s="572">
        <f>'11'!J35</f>
        <v>71</v>
      </c>
      <c r="CQ29" s="564">
        <f t="shared" si="28"/>
        <v>613</v>
      </c>
      <c r="CR29" s="564">
        <f t="shared" si="24"/>
        <v>939</v>
      </c>
      <c r="CS29" s="586">
        <v>4</v>
      </c>
      <c r="CT29" s="1587"/>
    </row>
    <row r="30" spans="1:98" ht="100">
      <c r="A30" s="1548"/>
      <c r="B30" s="193">
        <v>5</v>
      </c>
      <c r="C30" s="487" t="s">
        <v>381</v>
      </c>
      <c r="D30" s="643"/>
      <c r="E30" s="484" t="s">
        <v>403</v>
      </c>
      <c r="F30" s="653"/>
      <c r="G30" s="488" t="s">
        <v>419</v>
      </c>
      <c r="H30" s="666"/>
      <c r="I30" s="484" t="s">
        <v>378</v>
      </c>
      <c r="J30" s="653"/>
      <c r="K30" s="487" t="s">
        <v>422</v>
      </c>
      <c r="L30" s="675"/>
      <c r="M30" s="364">
        <v>5</v>
      </c>
      <c r="N30" s="1552"/>
      <c r="O30" s="1593"/>
      <c r="P30" s="295">
        <v>5</v>
      </c>
      <c r="Q30" s="144"/>
      <c r="R30" s="694"/>
      <c r="S30" s="146"/>
      <c r="T30" s="706"/>
      <c r="U30" s="147" t="s">
        <v>183</v>
      </c>
      <c r="V30" s="720"/>
      <c r="W30" s="146"/>
      <c r="X30" s="706"/>
      <c r="Y30" s="144"/>
      <c r="Z30" s="736"/>
      <c r="AA30" s="211">
        <v>5</v>
      </c>
      <c r="AB30" s="1596"/>
      <c r="AC30" s="1564"/>
      <c r="AD30" s="303">
        <v>5</v>
      </c>
      <c r="AE30" s="178"/>
      <c r="AF30" s="748"/>
      <c r="AG30" s="176"/>
      <c r="AH30" s="759"/>
      <c r="AI30" s="198"/>
      <c r="AJ30" s="768"/>
      <c r="AK30" s="176"/>
      <c r="AL30" s="759"/>
      <c r="AM30" s="177"/>
      <c r="AN30" s="779"/>
      <c r="AO30" s="316">
        <v>5</v>
      </c>
      <c r="AP30" s="1541"/>
      <c r="AQ30" s="1575"/>
      <c r="AR30" s="320">
        <v>5</v>
      </c>
      <c r="AS30" s="166" t="s">
        <v>194</v>
      </c>
      <c r="AT30" s="791"/>
      <c r="AU30" s="167" t="s">
        <v>180</v>
      </c>
      <c r="AV30" s="807"/>
      <c r="AW30" s="527" t="s">
        <v>195</v>
      </c>
      <c r="AX30" s="819"/>
      <c r="AY30" s="167" t="s">
        <v>178</v>
      </c>
      <c r="AZ30" s="832"/>
      <c r="BA30" s="186">
        <v>5</v>
      </c>
      <c r="BB30" s="1613"/>
      <c r="BC30" s="1581"/>
      <c r="BD30" s="190">
        <v>5</v>
      </c>
      <c r="BE30" s="151" t="s">
        <v>220</v>
      </c>
      <c r="BF30" s="843"/>
      <c r="BG30" s="152" t="s">
        <v>185</v>
      </c>
      <c r="BH30" s="862"/>
      <c r="BI30" s="153" t="s">
        <v>273</v>
      </c>
      <c r="BJ30" s="877"/>
      <c r="BK30" s="152" t="s">
        <v>443</v>
      </c>
      <c r="BL30" s="862"/>
      <c r="BM30" s="160" t="s">
        <v>217</v>
      </c>
      <c r="BN30" s="897"/>
      <c r="BO30" s="190">
        <v>5</v>
      </c>
      <c r="BP30" s="1584"/>
      <c r="BQ30" s="562">
        <f t="shared" si="0"/>
        <v>34</v>
      </c>
      <c r="BR30" s="562">
        <f t="shared" si="1"/>
        <v>29</v>
      </c>
      <c r="BS30" s="562">
        <f t="shared" si="2"/>
        <v>33</v>
      </c>
      <c r="BT30" s="562">
        <f t="shared" si="3"/>
        <v>30</v>
      </c>
      <c r="BU30" s="562">
        <f t="shared" si="4"/>
        <v>26</v>
      </c>
      <c r="BV30" s="562" t="str">
        <f t="shared" si="14"/>
        <v>0</v>
      </c>
      <c r="BW30" s="562" t="str">
        <f t="shared" si="15"/>
        <v>0</v>
      </c>
      <c r="BX30" s="562">
        <f t="shared" si="16"/>
        <v>31</v>
      </c>
      <c r="BY30" s="562" t="str">
        <f t="shared" si="17"/>
        <v>0</v>
      </c>
      <c r="BZ30" s="562" t="str">
        <f t="shared" si="18"/>
        <v>0</v>
      </c>
      <c r="CA30" s="562" t="str">
        <f t="shared" si="5"/>
        <v>0</v>
      </c>
      <c r="CB30" s="562" t="str">
        <f t="shared" si="26"/>
        <v>0</v>
      </c>
      <c r="CC30" s="562" t="str">
        <f t="shared" si="7"/>
        <v>0</v>
      </c>
      <c r="CD30" s="562" t="str">
        <f t="shared" si="8"/>
        <v>0</v>
      </c>
      <c r="CE30" s="562" t="str">
        <f t="shared" si="9"/>
        <v>0</v>
      </c>
      <c r="CF30" s="562">
        <f t="shared" si="10"/>
        <v>27</v>
      </c>
      <c r="CG30" s="562">
        <f t="shared" si="11"/>
        <v>32</v>
      </c>
      <c r="CH30" s="562">
        <f t="shared" si="12"/>
        <v>33</v>
      </c>
      <c r="CI30" s="562">
        <f t="shared" si="13"/>
        <v>27</v>
      </c>
      <c r="CJ30" s="562">
        <f t="shared" si="19"/>
        <v>26</v>
      </c>
      <c r="CK30" s="562">
        <f t="shared" si="20"/>
        <v>28</v>
      </c>
      <c r="CL30" s="562">
        <f t="shared" si="21"/>
        <v>25</v>
      </c>
      <c r="CM30" s="562">
        <f t="shared" si="22"/>
        <v>30</v>
      </c>
      <c r="CN30" s="562">
        <f t="shared" si="23"/>
        <v>31</v>
      </c>
      <c r="CO30" s="572">
        <f>'10'!O36</f>
        <v>100</v>
      </c>
      <c r="CP30" s="572">
        <f>'11'!J36</f>
        <v>71</v>
      </c>
      <c r="CQ30" s="564">
        <f t="shared" si="28"/>
        <v>613</v>
      </c>
      <c r="CR30" s="564">
        <f t="shared" si="24"/>
        <v>939</v>
      </c>
      <c r="CS30" s="586">
        <v>5</v>
      </c>
      <c r="CT30" s="1587"/>
    </row>
    <row r="31" spans="1:98" ht="100">
      <c r="A31" s="1548"/>
      <c r="B31" s="193">
        <v>6</v>
      </c>
      <c r="C31" s="487" t="s">
        <v>384</v>
      </c>
      <c r="D31" s="643"/>
      <c r="E31" s="484" t="s">
        <v>403</v>
      </c>
      <c r="F31" s="653"/>
      <c r="G31" s="485" t="s">
        <v>407</v>
      </c>
      <c r="H31" s="670"/>
      <c r="I31" s="506" t="s">
        <v>430</v>
      </c>
      <c r="J31" s="657"/>
      <c r="K31" s="487" t="s">
        <v>441</v>
      </c>
      <c r="L31" s="675"/>
      <c r="M31" s="364">
        <v>6</v>
      </c>
      <c r="N31" s="1552"/>
      <c r="O31" s="1593"/>
      <c r="P31" s="295">
        <v>6</v>
      </c>
      <c r="Q31" s="144"/>
      <c r="R31" s="694"/>
      <c r="S31" s="146"/>
      <c r="T31" s="706"/>
      <c r="U31" s="201" t="s">
        <v>241</v>
      </c>
      <c r="V31" s="720"/>
      <c r="W31" s="146"/>
      <c r="X31" s="706"/>
      <c r="Y31" s="144"/>
      <c r="Z31" s="736"/>
      <c r="AA31" s="211">
        <v>6</v>
      </c>
      <c r="AB31" s="1596"/>
      <c r="AC31" s="1564"/>
      <c r="AD31" s="303">
        <v>6</v>
      </c>
      <c r="AE31" s="177"/>
      <c r="AF31" s="748"/>
      <c r="AG31" s="176"/>
      <c r="AH31" s="759"/>
      <c r="AI31" s="198" t="s">
        <v>175</v>
      </c>
      <c r="AJ31" s="768"/>
      <c r="AK31" s="176"/>
      <c r="AL31" s="759"/>
      <c r="AM31" s="177"/>
      <c r="AN31" s="779"/>
      <c r="AO31" s="316">
        <v>6</v>
      </c>
      <c r="AP31" s="1541"/>
      <c r="AQ31" s="1575"/>
      <c r="AR31" s="320">
        <v>6</v>
      </c>
      <c r="AS31" s="206" t="s">
        <v>296</v>
      </c>
      <c r="AT31" s="791"/>
      <c r="AU31" s="167" t="s">
        <v>180</v>
      </c>
      <c r="AV31" s="807"/>
      <c r="AW31" s="527" t="s">
        <v>199</v>
      </c>
      <c r="AX31" s="819"/>
      <c r="AY31" s="440" t="s">
        <v>484</v>
      </c>
      <c r="AZ31" s="837"/>
      <c r="BA31" s="186">
        <v>6</v>
      </c>
      <c r="BB31" s="1613"/>
      <c r="BC31" s="1581"/>
      <c r="BD31" s="190">
        <v>6</v>
      </c>
      <c r="BE31" s="151" t="s">
        <v>194</v>
      </c>
      <c r="BF31" s="843"/>
      <c r="BG31" s="152" t="s">
        <v>452</v>
      </c>
      <c r="BH31" s="862"/>
      <c r="BI31" s="153" t="s">
        <v>443</v>
      </c>
      <c r="BJ31" s="877"/>
      <c r="BK31" s="152" t="s">
        <v>215</v>
      </c>
      <c r="BL31" s="862"/>
      <c r="BM31" s="160" t="s">
        <v>233</v>
      </c>
      <c r="BN31" s="897"/>
      <c r="BO31" s="190">
        <v>6</v>
      </c>
      <c r="BP31" s="1584"/>
      <c r="BQ31" s="562">
        <f t="shared" si="0"/>
        <v>34</v>
      </c>
      <c r="BR31" s="562">
        <f t="shared" si="1"/>
        <v>29</v>
      </c>
      <c r="BS31" s="562">
        <f t="shared" si="2"/>
        <v>33</v>
      </c>
      <c r="BT31" s="562">
        <f t="shared" si="3"/>
        <v>30</v>
      </c>
      <c r="BU31" s="562">
        <f t="shared" si="4"/>
        <v>26</v>
      </c>
      <c r="BV31" s="562" t="str">
        <f t="shared" si="14"/>
        <v>0</v>
      </c>
      <c r="BW31" s="562" t="str">
        <f t="shared" si="15"/>
        <v>0</v>
      </c>
      <c r="BX31" s="562">
        <f t="shared" si="16"/>
        <v>31</v>
      </c>
      <c r="BY31" s="562" t="str">
        <f t="shared" si="17"/>
        <v>0</v>
      </c>
      <c r="BZ31" s="562" t="str">
        <f t="shared" si="18"/>
        <v>0</v>
      </c>
      <c r="CA31" s="562" t="str">
        <f t="shared" si="5"/>
        <v>0</v>
      </c>
      <c r="CB31" s="562" t="str">
        <f t="shared" si="26"/>
        <v>0</v>
      </c>
      <c r="CC31" s="562">
        <f t="shared" si="7"/>
        <v>27</v>
      </c>
      <c r="CD31" s="562" t="str">
        <f t="shared" si="8"/>
        <v>0</v>
      </c>
      <c r="CE31" s="562" t="str">
        <f t="shared" si="9"/>
        <v>0</v>
      </c>
      <c r="CF31" s="562">
        <f t="shared" si="10"/>
        <v>27</v>
      </c>
      <c r="CG31" s="562">
        <f t="shared" si="11"/>
        <v>32</v>
      </c>
      <c r="CH31" s="562">
        <f t="shared" si="12"/>
        <v>33</v>
      </c>
      <c r="CI31" s="562">
        <f t="shared" si="13"/>
        <v>27</v>
      </c>
      <c r="CJ31" s="562">
        <f t="shared" si="19"/>
        <v>26</v>
      </c>
      <c r="CK31" s="562">
        <f t="shared" si="20"/>
        <v>28</v>
      </c>
      <c r="CL31" s="562">
        <f t="shared" si="21"/>
        <v>25</v>
      </c>
      <c r="CM31" s="562">
        <f t="shared" si="22"/>
        <v>30</v>
      </c>
      <c r="CN31" s="562">
        <f t="shared" si="23"/>
        <v>31</v>
      </c>
      <c r="CO31" s="572">
        <f>'10'!O37</f>
        <v>100</v>
      </c>
      <c r="CP31" s="572">
        <f>'11'!J37</f>
        <v>71</v>
      </c>
      <c r="CQ31" s="564">
        <f t="shared" si="28"/>
        <v>640</v>
      </c>
      <c r="CR31" s="564">
        <f t="shared" si="24"/>
        <v>966</v>
      </c>
      <c r="CS31" s="586">
        <v>6</v>
      </c>
      <c r="CT31" s="1587"/>
    </row>
    <row r="32" spans="1:98" ht="100">
      <c r="A32" s="1548"/>
      <c r="B32" s="193">
        <v>7</v>
      </c>
      <c r="C32" s="483"/>
      <c r="D32" s="643"/>
      <c r="E32" s="486"/>
      <c r="F32" s="653"/>
      <c r="G32" s="485"/>
      <c r="H32" s="670"/>
      <c r="I32" s="506"/>
      <c r="J32" s="657"/>
      <c r="K32" s="487"/>
      <c r="L32" s="675"/>
      <c r="M32" s="364">
        <v>7</v>
      </c>
      <c r="N32" s="1552"/>
      <c r="O32" s="1593"/>
      <c r="P32" s="295">
        <v>7</v>
      </c>
      <c r="Q32" s="148" t="s">
        <v>471</v>
      </c>
      <c r="R32" s="694"/>
      <c r="S32" s="146"/>
      <c r="T32" s="706"/>
      <c r="U32" s="201"/>
      <c r="V32" s="720"/>
      <c r="W32" s="146" t="s">
        <v>222</v>
      </c>
      <c r="X32" s="706"/>
      <c r="Y32" s="148"/>
      <c r="Z32" s="736"/>
      <c r="AA32" s="211">
        <v>7</v>
      </c>
      <c r="AB32" s="1596"/>
      <c r="AC32" s="1564"/>
      <c r="AD32" s="303">
        <v>7</v>
      </c>
      <c r="AE32" s="313" t="s">
        <v>498</v>
      </c>
      <c r="AF32" s="752"/>
      <c r="AG32" s="528" t="s">
        <v>187</v>
      </c>
      <c r="AH32" s="762"/>
      <c r="AI32" s="198" t="s">
        <v>209</v>
      </c>
      <c r="AJ32" s="768"/>
      <c r="AK32" s="176" t="s">
        <v>181</v>
      </c>
      <c r="AL32" s="759"/>
      <c r="AM32" s="177" t="s">
        <v>211</v>
      </c>
      <c r="AN32" s="779"/>
      <c r="AO32" s="316">
        <v>7</v>
      </c>
      <c r="AP32" s="1541"/>
      <c r="AQ32" s="1575"/>
      <c r="AR32" s="320">
        <v>7</v>
      </c>
      <c r="AS32" s="206" t="s">
        <v>296</v>
      </c>
      <c r="AT32" s="791"/>
      <c r="AU32" s="326" t="s">
        <v>462</v>
      </c>
      <c r="AV32" s="812"/>
      <c r="AW32" s="527" t="s">
        <v>235</v>
      </c>
      <c r="AX32" s="819"/>
      <c r="AY32" s="167" t="s">
        <v>443</v>
      </c>
      <c r="AZ32" s="832"/>
      <c r="BA32" s="186">
        <v>7</v>
      </c>
      <c r="BB32" s="1613"/>
      <c r="BC32" s="1581"/>
      <c r="BD32" s="190">
        <v>7</v>
      </c>
      <c r="BE32" s="151" t="s">
        <v>236</v>
      </c>
      <c r="BF32" s="843"/>
      <c r="BG32" s="152" t="s">
        <v>461</v>
      </c>
      <c r="BH32" s="862"/>
      <c r="BI32" s="161" t="s">
        <v>444</v>
      </c>
      <c r="BJ32" s="877"/>
      <c r="BK32" s="152" t="s">
        <v>186</v>
      </c>
      <c r="BL32" s="862"/>
      <c r="BM32" s="151" t="s">
        <v>190</v>
      </c>
      <c r="BN32" s="897"/>
      <c r="BO32" s="190">
        <v>7</v>
      </c>
      <c r="BP32" s="1584"/>
      <c r="BQ32" s="562" t="str">
        <f t="shared" si="0"/>
        <v>0</v>
      </c>
      <c r="BR32" s="562" t="str">
        <f t="shared" si="1"/>
        <v>0</v>
      </c>
      <c r="BS32" s="562" t="str">
        <f t="shared" si="2"/>
        <v>0</v>
      </c>
      <c r="BT32" s="562" t="str">
        <f t="shared" si="3"/>
        <v>0</v>
      </c>
      <c r="BU32" s="562" t="str">
        <f t="shared" si="4"/>
        <v>0</v>
      </c>
      <c r="BV32" s="562">
        <f t="shared" si="14"/>
        <v>27</v>
      </c>
      <c r="BW32" s="562" t="str">
        <f t="shared" si="15"/>
        <v>0</v>
      </c>
      <c r="BX32" s="562" t="str">
        <f t="shared" si="16"/>
        <v>0</v>
      </c>
      <c r="BY32" s="562">
        <f t="shared" si="17"/>
        <v>24</v>
      </c>
      <c r="BZ32" s="562" t="str">
        <f t="shared" si="18"/>
        <v>0</v>
      </c>
      <c r="CA32" s="562">
        <f t="shared" si="5"/>
        <v>17</v>
      </c>
      <c r="CB32" s="562">
        <f t="shared" si="26"/>
        <v>30</v>
      </c>
      <c r="CC32" s="562">
        <f t="shared" si="7"/>
        <v>27</v>
      </c>
      <c r="CD32" s="562">
        <f t="shared" si="8"/>
        <v>29</v>
      </c>
      <c r="CE32" s="562">
        <f t="shared" si="9"/>
        <v>24</v>
      </c>
      <c r="CF32" s="562">
        <f t="shared" si="10"/>
        <v>27</v>
      </c>
      <c r="CG32" s="562">
        <f t="shared" si="11"/>
        <v>32</v>
      </c>
      <c r="CH32" s="562">
        <f t="shared" si="12"/>
        <v>33</v>
      </c>
      <c r="CI32" s="562">
        <f t="shared" si="13"/>
        <v>27</v>
      </c>
      <c r="CJ32" s="562">
        <f t="shared" si="19"/>
        <v>26</v>
      </c>
      <c r="CK32" s="562">
        <f t="shared" si="20"/>
        <v>28</v>
      </c>
      <c r="CL32" s="562">
        <f t="shared" si="21"/>
        <v>25</v>
      </c>
      <c r="CM32" s="562">
        <f t="shared" si="22"/>
        <v>30</v>
      </c>
      <c r="CN32" s="562">
        <f t="shared" si="23"/>
        <v>31</v>
      </c>
      <c r="CO32" s="572">
        <f>'10'!O38</f>
        <v>100</v>
      </c>
      <c r="CP32" s="572">
        <f>'11'!J38</f>
        <v>71</v>
      </c>
      <c r="CQ32" s="564">
        <f t="shared" si="28"/>
        <v>608</v>
      </c>
      <c r="CR32" s="564">
        <f t="shared" si="24"/>
        <v>934</v>
      </c>
      <c r="CS32" s="586">
        <v>7</v>
      </c>
      <c r="CT32" s="1587"/>
    </row>
    <row r="33" spans="1:98" ht="130">
      <c r="A33" s="1548"/>
      <c r="B33" s="193">
        <v>8</v>
      </c>
      <c r="C33" s="487"/>
      <c r="D33" s="643"/>
      <c r="E33" s="484"/>
      <c r="F33" s="653"/>
      <c r="G33" s="485"/>
      <c r="H33" s="666"/>
      <c r="I33" s="622" t="s">
        <v>646</v>
      </c>
      <c r="J33" s="654" t="s">
        <v>559</v>
      </c>
      <c r="K33" s="623"/>
      <c r="L33" s="675"/>
      <c r="M33" s="364">
        <v>8</v>
      </c>
      <c r="N33" s="1552"/>
      <c r="O33" s="1593"/>
      <c r="P33" s="295">
        <v>8</v>
      </c>
      <c r="Q33" s="144" t="s">
        <v>227</v>
      </c>
      <c r="R33" s="694"/>
      <c r="S33" s="146" t="s">
        <v>216</v>
      </c>
      <c r="T33" s="706"/>
      <c r="U33" s="147"/>
      <c r="V33" s="720"/>
      <c r="W33" s="523" t="s">
        <v>389</v>
      </c>
      <c r="X33" s="706"/>
      <c r="Y33" s="144" t="s">
        <v>185</v>
      </c>
      <c r="Z33" s="736"/>
      <c r="AA33" s="211">
        <v>8</v>
      </c>
      <c r="AB33" s="1596"/>
      <c r="AC33" s="1564"/>
      <c r="AD33" s="303">
        <v>8</v>
      </c>
      <c r="AE33" s="177" t="s">
        <v>221</v>
      </c>
      <c r="AF33" s="748"/>
      <c r="AG33" s="176" t="s">
        <v>189</v>
      </c>
      <c r="AH33" s="759"/>
      <c r="AI33" s="199" t="s">
        <v>396</v>
      </c>
      <c r="AJ33" s="774"/>
      <c r="AK33" s="215" t="s">
        <v>256</v>
      </c>
      <c r="AL33" s="759"/>
      <c r="AM33" s="177" t="s">
        <v>232</v>
      </c>
      <c r="AN33" s="779"/>
      <c r="AO33" s="316">
        <v>8</v>
      </c>
      <c r="AP33" s="1541"/>
      <c r="AQ33" s="1575"/>
      <c r="AR33" s="320">
        <v>8</v>
      </c>
      <c r="AS33" s="206"/>
      <c r="AT33" s="791"/>
      <c r="AU33" s="326"/>
      <c r="AV33" s="805"/>
      <c r="AW33" s="169"/>
      <c r="AX33" s="819"/>
      <c r="AY33" s="440"/>
      <c r="AZ33" s="837"/>
      <c r="BA33" s="186">
        <v>8</v>
      </c>
      <c r="BB33" s="1613"/>
      <c r="BC33" s="1581"/>
      <c r="BD33" s="190">
        <v>8</v>
      </c>
      <c r="BE33" s="632" t="s">
        <v>344</v>
      </c>
      <c r="BF33" s="845"/>
      <c r="BG33" s="152"/>
      <c r="BH33" s="862"/>
      <c r="BI33" s="161"/>
      <c r="BJ33" s="877"/>
      <c r="BK33" s="152"/>
      <c r="BL33" s="862"/>
      <c r="BM33" s="149"/>
      <c r="BN33" s="897"/>
      <c r="BO33" s="190">
        <v>8</v>
      </c>
      <c r="BP33" s="1584"/>
      <c r="BQ33" s="562" t="str">
        <f t="shared" si="0"/>
        <v>0</v>
      </c>
      <c r="BR33" s="562" t="str">
        <f t="shared" si="1"/>
        <v>0</v>
      </c>
      <c r="BS33" s="562" t="str">
        <f t="shared" si="2"/>
        <v>0</v>
      </c>
      <c r="BT33" s="562">
        <f t="shared" si="3"/>
        <v>30</v>
      </c>
      <c r="BU33" s="562" t="str">
        <f t="shared" si="4"/>
        <v>0</v>
      </c>
      <c r="BV33" s="562">
        <f t="shared" si="14"/>
        <v>27</v>
      </c>
      <c r="BW33" s="562">
        <f t="shared" si="15"/>
        <v>28</v>
      </c>
      <c r="BX33" s="562" t="str">
        <f t="shared" si="16"/>
        <v>0</v>
      </c>
      <c r="BY33" s="562">
        <f t="shared" si="17"/>
        <v>24</v>
      </c>
      <c r="BZ33" s="562">
        <f t="shared" si="18"/>
        <v>24</v>
      </c>
      <c r="CA33" s="562">
        <f t="shared" si="5"/>
        <v>17</v>
      </c>
      <c r="CB33" s="562">
        <f t="shared" si="26"/>
        <v>30</v>
      </c>
      <c r="CC33" s="562">
        <f t="shared" si="7"/>
        <v>27</v>
      </c>
      <c r="CD33" s="562">
        <f t="shared" si="8"/>
        <v>29</v>
      </c>
      <c r="CE33" s="562">
        <f t="shared" si="9"/>
        <v>24</v>
      </c>
      <c r="CF33" s="562" t="str">
        <f t="shared" si="10"/>
        <v>0</v>
      </c>
      <c r="CG33" s="562" t="str">
        <f t="shared" si="11"/>
        <v>0</v>
      </c>
      <c r="CH33" s="562" t="str">
        <f t="shared" si="12"/>
        <v>0</v>
      </c>
      <c r="CI33" s="562" t="str">
        <f t="shared" si="13"/>
        <v>0</v>
      </c>
      <c r="CJ33" s="562">
        <f t="shared" si="19"/>
        <v>26</v>
      </c>
      <c r="CK33" s="562" t="str">
        <f t="shared" si="20"/>
        <v>0</v>
      </c>
      <c r="CL33" s="562" t="str">
        <f t="shared" si="21"/>
        <v>0</v>
      </c>
      <c r="CM33" s="562" t="str">
        <f t="shared" si="22"/>
        <v>0</v>
      </c>
      <c r="CN33" s="562" t="str">
        <f t="shared" si="23"/>
        <v>0</v>
      </c>
      <c r="CO33" s="572">
        <f>'10'!O39</f>
        <v>75</v>
      </c>
      <c r="CP33" s="572">
        <f>'11'!J39</f>
        <v>71</v>
      </c>
      <c r="CQ33" s="564">
        <f t="shared" si="28"/>
        <v>432</v>
      </c>
      <c r="CR33" s="564">
        <f t="shared" si="24"/>
        <v>758</v>
      </c>
      <c r="CS33" s="586">
        <v>8</v>
      </c>
      <c r="CT33" s="1587"/>
    </row>
    <row r="34" spans="1:98" ht="104">
      <c r="A34" s="1548"/>
      <c r="B34" s="193">
        <v>9</v>
      </c>
      <c r="C34" s="493"/>
      <c r="D34" s="645"/>
      <c r="E34" s="505"/>
      <c r="F34" s="658"/>
      <c r="G34" s="488"/>
      <c r="H34" s="666"/>
      <c r="I34" s="622" t="s">
        <v>646</v>
      </c>
      <c r="J34" s="654" t="s">
        <v>559</v>
      </c>
      <c r="K34" s="624"/>
      <c r="L34" s="688"/>
      <c r="M34" s="364">
        <v>9</v>
      </c>
      <c r="N34" s="1553"/>
      <c r="O34" s="1593"/>
      <c r="P34" s="295">
        <v>9</v>
      </c>
      <c r="Q34" s="144" t="s">
        <v>187</v>
      </c>
      <c r="R34" s="694"/>
      <c r="S34" s="146" t="s">
        <v>385</v>
      </c>
      <c r="T34" s="706"/>
      <c r="U34" s="147"/>
      <c r="V34" s="720"/>
      <c r="W34" s="146" t="s">
        <v>179</v>
      </c>
      <c r="X34" s="706"/>
      <c r="Y34" s="144" t="s">
        <v>516</v>
      </c>
      <c r="Z34" s="736"/>
      <c r="AA34" s="211">
        <v>9</v>
      </c>
      <c r="AB34" s="1596"/>
      <c r="AC34" s="1564"/>
      <c r="AD34" s="303">
        <v>9</v>
      </c>
      <c r="AE34" s="178" t="s">
        <v>345</v>
      </c>
      <c r="AF34" s="748"/>
      <c r="AG34" s="176" t="s">
        <v>206</v>
      </c>
      <c r="AH34" s="759"/>
      <c r="AI34" s="199" t="s">
        <v>396</v>
      </c>
      <c r="AJ34" s="774"/>
      <c r="AK34" s="176" t="s">
        <v>189</v>
      </c>
      <c r="AL34" s="759"/>
      <c r="AM34" s="177" t="s">
        <v>196</v>
      </c>
      <c r="AN34" s="779"/>
      <c r="AO34" s="316">
        <v>9</v>
      </c>
      <c r="AP34" s="1541"/>
      <c r="AQ34" s="1575"/>
      <c r="AR34" s="320">
        <v>9</v>
      </c>
      <c r="AS34" s="166"/>
      <c r="AT34" s="791"/>
      <c r="AU34" s="326"/>
      <c r="AV34" s="805"/>
      <c r="AW34" s="327"/>
      <c r="AX34" s="821"/>
      <c r="AY34" s="325"/>
      <c r="AZ34" s="839"/>
      <c r="BA34" s="186">
        <v>9</v>
      </c>
      <c r="BB34" s="1613"/>
      <c r="BC34" s="1581"/>
      <c r="BD34" s="190">
        <v>9</v>
      </c>
      <c r="BE34" s="632" t="s">
        <v>65</v>
      </c>
      <c r="BF34" s="845"/>
      <c r="BG34" s="152"/>
      <c r="BH34" s="862"/>
      <c r="BI34" s="153"/>
      <c r="BJ34" s="877"/>
      <c r="BK34" s="162"/>
      <c r="BL34" s="862"/>
      <c r="BM34" s="160"/>
      <c r="BN34" s="897"/>
      <c r="BO34" s="190">
        <v>9</v>
      </c>
      <c r="BP34" s="1584"/>
      <c r="BQ34" s="562" t="str">
        <f t="shared" si="0"/>
        <v>0</v>
      </c>
      <c r="BR34" s="562" t="str">
        <f t="shared" si="1"/>
        <v>0</v>
      </c>
      <c r="BS34" s="562" t="str">
        <f t="shared" si="2"/>
        <v>0</v>
      </c>
      <c r="BT34" s="562">
        <f t="shared" si="3"/>
        <v>30</v>
      </c>
      <c r="BU34" s="562" t="str">
        <f t="shared" si="4"/>
        <v>0</v>
      </c>
      <c r="BV34" s="562">
        <f t="shared" si="14"/>
        <v>27</v>
      </c>
      <c r="BW34" s="562">
        <f t="shared" si="15"/>
        <v>28</v>
      </c>
      <c r="BX34" s="562" t="str">
        <f t="shared" si="16"/>
        <v>0</v>
      </c>
      <c r="BY34" s="562">
        <f t="shared" si="17"/>
        <v>24</v>
      </c>
      <c r="BZ34" s="562">
        <f t="shared" si="18"/>
        <v>24</v>
      </c>
      <c r="CA34" s="562">
        <f t="shared" si="5"/>
        <v>17</v>
      </c>
      <c r="CB34" s="562">
        <f t="shared" si="26"/>
        <v>30</v>
      </c>
      <c r="CC34" s="562">
        <f t="shared" si="7"/>
        <v>27</v>
      </c>
      <c r="CD34" s="562">
        <f t="shared" si="8"/>
        <v>29</v>
      </c>
      <c r="CE34" s="562">
        <f t="shared" si="9"/>
        <v>24</v>
      </c>
      <c r="CF34" s="562" t="str">
        <f t="shared" si="10"/>
        <v>0</v>
      </c>
      <c r="CG34" s="562" t="str">
        <f t="shared" si="11"/>
        <v>0</v>
      </c>
      <c r="CH34" s="562" t="str">
        <f t="shared" si="12"/>
        <v>0</v>
      </c>
      <c r="CI34" s="562" t="str">
        <f t="shared" si="13"/>
        <v>0</v>
      </c>
      <c r="CJ34" s="562">
        <f t="shared" si="19"/>
        <v>26</v>
      </c>
      <c r="CK34" s="562" t="str">
        <f t="shared" si="20"/>
        <v>0</v>
      </c>
      <c r="CL34" s="562" t="str">
        <f t="shared" si="21"/>
        <v>0</v>
      </c>
      <c r="CM34" s="562" t="str">
        <f t="shared" si="22"/>
        <v>0</v>
      </c>
      <c r="CN34" s="562" t="str">
        <f t="shared" si="23"/>
        <v>0</v>
      </c>
      <c r="CO34" s="572">
        <f>'10'!O40</f>
        <v>47</v>
      </c>
      <c r="CP34" s="572">
        <f>'11'!J40</f>
        <v>48</v>
      </c>
      <c r="CQ34" s="564">
        <f t="shared" si="28"/>
        <v>381</v>
      </c>
      <c r="CR34" s="564">
        <f t="shared" si="24"/>
        <v>707</v>
      </c>
      <c r="CS34" s="586">
        <v>9</v>
      </c>
      <c r="CT34" s="1587"/>
    </row>
    <row r="35" spans="1:98" ht="104">
      <c r="A35" s="1548"/>
      <c r="B35" s="193">
        <v>10</v>
      </c>
      <c r="C35" s="493"/>
      <c r="D35" s="649"/>
      <c r="E35" s="511"/>
      <c r="F35" s="659"/>
      <c r="G35" s="494"/>
      <c r="H35" s="667"/>
      <c r="I35" s="625"/>
      <c r="J35" s="658"/>
      <c r="K35" s="612" t="s">
        <v>646</v>
      </c>
      <c r="L35" s="689" t="s">
        <v>559</v>
      </c>
      <c r="M35" s="364">
        <v>10</v>
      </c>
      <c r="N35" s="1553"/>
      <c r="O35" s="1593"/>
      <c r="P35" s="295">
        <v>10</v>
      </c>
      <c r="Q35" s="299" t="s">
        <v>228</v>
      </c>
      <c r="R35" s="695"/>
      <c r="S35" s="146" t="s">
        <v>179</v>
      </c>
      <c r="T35" s="706"/>
      <c r="U35" s="599"/>
      <c r="V35" s="726"/>
      <c r="W35" s="146" t="s">
        <v>230</v>
      </c>
      <c r="X35" s="706"/>
      <c r="Y35" s="144" t="s">
        <v>244</v>
      </c>
      <c r="Z35" s="736"/>
      <c r="AA35" s="211">
        <v>10</v>
      </c>
      <c r="AB35" s="1596"/>
      <c r="AC35" s="1564"/>
      <c r="AD35" s="303">
        <v>10</v>
      </c>
      <c r="AE35" s="177" t="s">
        <v>489</v>
      </c>
      <c r="AF35" s="748"/>
      <c r="AG35" s="176" t="s">
        <v>208</v>
      </c>
      <c r="AH35" s="759"/>
      <c r="AI35" s="198" t="s">
        <v>507</v>
      </c>
      <c r="AJ35" s="768"/>
      <c r="AK35" s="176" t="s">
        <v>203</v>
      </c>
      <c r="AL35" s="759"/>
      <c r="AM35" s="177" t="s">
        <v>396</v>
      </c>
      <c r="AN35" s="779"/>
      <c r="AO35" s="316">
        <v>10</v>
      </c>
      <c r="AP35" s="1541"/>
      <c r="AQ35" s="1575"/>
      <c r="AR35" s="320">
        <v>10</v>
      </c>
      <c r="AS35" s="166"/>
      <c r="AT35" s="791"/>
      <c r="AU35" s="477"/>
      <c r="AV35" s="813"/>
      <c r="AW35" s="439"/>
      <c r="AX35" s="825"/>
      <c r="AY35" s="325"/>
      <c r="AZ35" s="839"/>
      <c r="BA35" s="186">
        <v>10</v>
      </c>
      <c r="BB35" s="1613"/>
      <c r="BC35" s="1581"/>
      <c r="BD35" s="190">
        <v>10</v>
      </c>
      <c r="BE35" s="628"/>
      <c r="BF35" s="850"/>
      <c r="BG35" s="630"/>
      <c r="BH35" s="861"/>
      <c r="BI35" s="631"/>
      <c r="BJ35" s="877"/>
      <c r="BK35" s="629"/>
      <c r="BL35" s="864"/>
      <c r="BM35" s="628"/>
      <c r="BN35" s="898"/>
      <c r="BO35" s="190">
        <v>10</v>
      </c>
      <c r="BP35" s="1584"/>
      <c r="BQ35" s="562" t="str">
        <f t="shared" si="0"/>
        <v>0</v>
      </c>
      <c r="BR35" s="562" t="str">
        <f t="shared" si="1"/>
        <v>0</v>
      </c>
      <c r="BS35" s="562" t="str">
        <f t="shared" si="2"/>
        <v>0</v>
      </c>
      <c r="BT35" s="562" t="str">
        <f t="shared" si="3"/>
        <v>0</v>
      </c>
      <c r="BU35" s="562">
        <f t="shared" si="4"/>
        <v>26</v>
      </c>
      <c r="BV35" s="562">
        <f t="shared" si="14"/>
        <v>27</v>
      </c>
      <c r="BW35" s="562">
        <f t="shared" si="15"/>
        <v>28</v>
      </c>
      <c r="BX35" s="562" t="str">
        <f t="shared" si="16"/>
        <v>0</v>
      </c>
      <c r="BY35" s="562">
        <f t="shared" si="17"/>
        <v>24</v>
      </c>
      <c r="BZ35" s="562">
        <f t="shared" si="18"/>
        <v>24</v>
      </c>
      <c r="CA35" s="562">
        <f t="shared" si="5"/>
        <v>17</v>
      </c>
      <c r="CB35" s="562">
        <f t="shared" si="26"/>
        <v>30</v>
      </c>
      <c r="CC35" s="562">
        <f t="shared" si="7"/>
        <v>27</v>
      </c>
      <c r="CD35" s="562">
        <f t="shared" si="8"/>
        <v>29</v>
      </c>
      <c r="CE35" s="562">
        <f t="shared" si="9"/>
        <v>24</v>
      </c>
      <c r="CF35" s="562" t="str">
        <f t="shared" si="10"/>
        <v>0</v>
      </c>
      <c r="CG35" s="562" t="str">
        <f t="shared" si="11"/>
        <v>0</v>
      </c>
      <c r="CH35" s="562" t="str">
        <f t="shared" si="12"/>
        <v>0</v>
      </c>
      <c r="CI35" s="562" t="str">
        <f t="shared" si="13"/>
        <v>0</v>
      </c>
      <c r="CJ35" s="562" t="str">
        <f t="shared" si="19"/>
        <v>0</v>
      </c>
      <c r="CK35" s="562" t="str">
        <f t="shared" si="20"/>
        <v>0</v>
      </c>
      <c r="CL35" s="562" t="str">
        <f t="shared" si="21"/>
        <v>0</v>
      </c>
      <c r="CM35" s="562" t="str">
        <f t="shared" si="22"/>
        <v>0</v>
      </c>
      <c r="CN35" s="562" t="str">
        <f t="shared" si="23"/>
        <v>0</v>
      </c>
      <c r="CO35" s="572">
        <f>'10'!O41</f>
        <v>22</v>
      </c>
      <c r="CP35" s="572">
        <f>'11'!J41</f>
        <v>19</v>
      </c>
      <c r="CQ35" s="564">
        <f t="shared" si="28"/>
        <v>297</v>
      </c>
      <c r="CR35" s="564">
        <f t="shared" si="24"/>
        <v>623</v>
      </c>
      <c r="CS35" s="586">
        <v>10</v>
      </c>
      <c r="CT35" s="1587"/>
    </row>
    <row r="36" spans="1:98" ht="104">
      <c r="A36" s="1548"/>
      <c r="B36" s="360">
        <v>11</v>
      </c>
      <c r="C36" s="492"/>
      <c r="D36" s="650"/>
      <c r="E36" s="484"/>
      <c r="F36" s="653"/>
      <c r="G36" s="504"/>
      <c r="H36" s="672"/>
      <c r="I36" s="620"/>
      <c r="J36" s="653"/>
      <c r="K36" s="612" t="s">
        <v>646</v>
      </c>
      <c r="L36" s="690" t="s">
        <v>559</v>
      </c>
      <c r="M36" s="365">
        <v>11</v>
      </c>
      <c r="N36" s="1553"/>
      <c r="O36" s="1593"/>
      <c r="P36" s="295">
        <v>11</v>
      </c>
      <c r="Q36" s="299" t="s">
        <v>395</v>
      </c>
      <c r="R36" s="695"/>
      <c r="S36" s="146" t="s">
        <v>230</v>
      </c>
      <c r="T36" s="706"/>
      <c r="U36" s="599"/>
      <c r="V36" s="726"/>
      <c r="W36" s="145" t="s">
        <v>178</v>
      </c>
      <c r="X36" s="707"/>
      <c r="Y36" s="148" t="s">
        <v>217</v>
      </c>
      <c r="Z36" s="736"/>
      <c r="AA36" s="211">
        <v>11</v>
      </c>
      <c r="AB36" s="1596"/>
      <c r="AC36" s="1564"/>
      <c r="AD36" s="303">
        <v>11</v>
      </c>
      <c r="AE36" s="178" t="s">
        <v>496</v>
      </c>
      <c r="AF36" s="748"/>
      <c r="AG36" s="176" t="s">
        <v>212</v>
      </c>
      <c r="AH36" s="759"/>
      <c r="AI36" s="198" t="s">
        <v>203</v>
      </c>
      <c r="AJ36" s="768"/>
      <c r="AK36" s="176" t="s">
        <v>186</v>
      </c>
      <c r="AL36" s="759"/>
      <c r="AM36" s="177" t="s">
        <v>396</v>
      </c>
      <c r="AN36" s="779"/>
      <c r="AO36" s="316">
        <v>11</v>
      </c>
      <c r="AP36" s="1541"/>
      <c r="AQ36" s="1575"/>
      <c r="AR36" s="320">
        <v>11</v>
      </c>
      <c r="AS36" s="323"/>
      <c r="AT36" s="793"/>
      <c r="AU36" s="325"/>
      <c r="AV36" s="808"/>
      <c r="AW36" s="327"/>
      <c r="AX36" s="821"/>
      <c r="AY36" s="325"/>
      <c r="AZ36" s="839"/>
      <c r="BA36" s="186">
        <v>11</v>
      </c>
      <c r="BB36" s="1613"/>
      <c r="BC36" s="1581"/>
      <c r="BD36" s="333">
        <v>11</v>
      </c>
      <c r="BE36" s="151"/>
      <c r="BF36" s="843"/>
      <c r="BG36" s="353"/>
      <c r="BH36" s="864"/>
      <c r="BI36" s="351"/>
      <c r="BJ36" s="879"/>
      <c r="BK36" s="353"/>
      <c r="BL36" s="864"/>
      <c r="BM36" s="350"/>
      <c r="BN36" s="899"/>
      <c r="BO36" s="337">
        <v>11</v>
      </c>
      <c r="BP36" s="1584"/>
      <c r="BQ36" s="562" t="str">
        <f t="shared" ref="BQ36:BQ66" si="29">IF(C36=0,"0",C$1)</f>
        <v>0</v>
      </c>
      <c r="BR36" s="562" t="str">
        <f t="shared" ref="BR36:BR66" si="30">IF(E36=0,"0",E$1)</f>
        <v>0</v>
      </c>
      <c r="BS36" s="562" t="str">
        <f t="shared" ref="BS36:BS66" si="31">IF(G36=0,"0",G$1)</f>
        <v>0</v>
      </c>
      <c r="BT36" s="562" t="str">
        <f t="shared" ref="BT36:BT66" si="32">IF(I36=0,"0",I$1)</f>
        <v>0</v>
      </c>
      <c r="BU36" s="562">
        <f t="shared" ref="BU36:BU66" si="33">IF(K36=0,"0",K$1)</f>
        <v>26</v>
      </c>
      <c r="BV36" s="562">
        <f t="shared" si="14"/>
        <v>27</v>
      </c>
      <c r="BW36" s="562">
        <f t="shared" si="15"/>
        <v>28</v>
      </c>
      <c r="BX36" s="562" t="str">
        <f t="shared" si="16"/>
        <v>0</v>
      </c>
      <c r="BY36" s="562">
        <f t="shared" si="17"/>
        <v>24</v>
      </c>
      <c r="BZ36" s="562">
        <f t="shared" si="18"/>
        <v>24</v>
      </c>
      <c r="CA36" s="562">
        <f t="shared" ref="CA36:CA66" si="34">IF(AE36=0,"0",AE$1)</f>
        <v>17</v>
      </c>
      <c r="CB36" s="562">
        <f t="shared" si="26"/>
        <v>30</v>
      </c>
      <c r="CC36" s="562">
        <f t="shared" ref="CC36:CC66" si="35">IF(AI36=0,"0",AI$1)</f>
        <v>27</v>
      </c>
      <c r="CD36" s="562">
        <f t="shared" ref="CD36:CD66" si="36">IF(AK36=0,"0",AK$1)</f>
        <v>29</v>
      </c>
      <c r="CE36" s="562">
        <f t="shared" ref="CE36:CE66" si="37">IF(AM36=0,"0",AM$1)</f>
        <v>24</v>
      </c>
      <c r="CF36" s="562" t="str">
        <f t="shared" si="10"/>
        <v>0</v>
      </c>
      <c r="CG36" s="562" t="str">
        <f t="shared" ref="CG36:CG66" si="38">IF(AU36=0,"0",AU$1)</f>
        <v>0</v>
      </c>
      <c r="CH36" s="562" t="str">
        <f t="shared" ref="CH36:CH66" si="39">IF(AW36=0,"0",AW$1)</f>
        <v>0</v>
      </c>
      <c r="CI36" s="562" t="str">
        <f t="shared" ref="CI36:CI66" si="40">IF(AY36=0,"0",AY$1)</f>
        <v>0</v>
      </c>
      <c r="CJ36" s="562" t="str">
        <f t="shared" si="19"/>
        <v>0</v>
      </c>
      <c r="CK36" s="562" t="str">
        <f t="shared" si="20"/>
        <v>0</v>
      </c>
      <c r="CL36" s="562" t="str">
        <f t="shared" si="21"/>
        <v>0</v>
      </c>
      <c r="CM36" s="562" t="str">
        <f t="shared" si="22"/>
        <v>0</v>
      </c>
      <c r="CN36" s="562" t="str">
        <f t="shared" si="23"/>
        <v>0</v>
      </c>
      <c r="CO36" s="572">
        <f>'10'!O42</f>
        <v>0</v>
      </c>
      <c r="CP36" s="572">
        <f>'11'!J42</f>
        <v>0</v>
      </c>
      <c r="CQ36" s="564">
        <f t="shared" si="28"/>
        <v>256</v>
      </c>
      <c r="CR36" s="564">
        <f t="shared" si="24"/>
        <v>582</v>
      </c>
      <c r="CS36" s="582">
        <v>11</v>
      </c>
      <c r="CT36" s="1587"/>
    </row>
    <row r="37" spans="1:98" ht="50">
      <c r="A37" s="1548"/>
      <c r="B37" s="367">
        <v>12</v>
      </c>
      <c r="C37" s="492"/>
      <c r="D37" s="650"/>
      <c r="E37" s="491"/>
      <c r="F37" s="660"/>
      <c r="G37" s="504"/>
      <c r="H37" s="672"/>
      <c r="I37" s="505"/>
      <c r="J37" s="658"/>
      <c r="K37" s="493"/>
      <c r="L37" s="684"/>
      <c r="M37" s="365">
        <v>12</v>
      </c>
      <c r="N37" s="1553"/>
      <c r="O37" s="1593"/>
      <c r="P37" s="296">
        <v>12</v>
      </c>
      <c r="Q37" s="144" t="s">
        <v>230</v>
      </c>
      <c r="R37" s="694"/>
      <c r="S37" s="146" t="s">
        <v>396</v>
      </c>
      <c r="T37" s="706"/>
      <c r="U37" s="147"/>
      <c r="V37" s="720"/>
      <c r="W37" s="146" t="s">
        <v>264</v>
      </c>
      <c r="X37" s="706"/>
      <c r="Y37" s="545" t="s">
        <v>515</v>
      </c>
      <c r="Z37" s="737"/>
      <c r="AA37" s="213">
        <v>12</v>
      </c>
      <c r="AB37" s="1596"/>
      <c r="AC37" s="1564"/>
      <c r="AD37" s="303">
        <v>12</v>
      </c>
      <c r="AE37" s="177" t="s">
        <v>231</v>
      </c>
      <c r="AF37" s="748"/>
      <c r="AG37" s="176" t="s">
        <v>186</v>
      </c>
      <c r="AH37" s="759"/>
      <c r="AI37" s="198" t="s">
        <v>178</v>
      </c>
      <c r="AJ37" s="768"/>
      <c r="AK37" s="176" t="s">
        <v>212</v>
      </c>
      <c r="AL37" s="759"/>
      <c r="AM37" s="178" t="s">
        <v>345</v>
      </c>
      <c r="AN37" s="779"/>
      <c r="AO37" s="316">
        <v>12</v>
      </c>
      <c r="AP37" s="1541"/>
      <c r="AQ37" s="1575"/>
      <c r="AR37" s="320">
        <v>12</v>
      </c>
      <c r="AS37" s="324"/>
      <c r="AT37" s="792"/>
      <c r="AU37" s="326"/>
      <c r="AV37" s="805"/>
      <c r="AW37" s="327"/>
      <c r="AX37" s="821"/>
      <c r="AY37" s="326"/>
      <c r="AZ37" s="831"/>
      <c r="BA37" s="186">
        <v>12</v>
      </c>
      <c r="BB37" s="1613"/>
      <c r="BC37" s="1581"/>
      <c r="BD37" s="357">
        <v>12</v>
      </c>
      <c r="BE37" s="350"/>
      <c r="BF37" s="845"/>
      <c r="BG37" s="152"/>
      <c r="BH37" s="862"/>
      <c r="BI37" s="352"/>
      <c r="BJ37" s="884"/>
      <c r="BK37" s="353"/>
      <c r="BL37" s="865"/>
      <c r="BM37" s="455"/>
      <c r="BN37" s="899"/>
      <c r="BO37" s="358">
        <v>12</v>
      </c>
      <c r="BP37" s="1584"/>
      <c r="BQ37" s="562" t="str">
        <f t="shared" si="29"/>
        <v>0</v>
      </c>
      <c r="BR37" s="562" t="str">
        <f t="shared" si="30"/>
        <v>0</v>
      </c>
      <c r="BS37" s="562" t="str">
        <f t="shared" si="31"/>
        <v>0</v>
      </c>
      <c r="BT37" s="562" t="str">
        <f t="shared" si="32"/>
        <v>0</v>
      </c>
      <c r="BU37" s="562" t="str">
        <f t="shared" si="33"/>
        <v>0</v>
      </c>
      <c r="BV37" s="562">
        <f t="shared" ref="BV37:BV66" si="41">IF(Q37=0,"0",Q$1)</f>
        <v>27</v>
      </c>
      <c r="BW37" s="562">
        <f t="shared" ref="BW37:BW66" si="42">IF(S37=0,"0",S$1)</f>
        <v>28</v>
      </c>
      <c r="BX37" s="562" t="str">
        <f t="shared" ref="BX37:BX57" si="43">IF(U37=0,"0",U$1)</f>
        <v>0</v>
      </c>
      <c r="BY37" s="562">
        <f t="shared" ref="BY37:BY66" si="44">IF(W37=0,"0",W$1)</f>
        <v>24</v>
      </c>
      <c r="BZ37" s="562">
        <f t="shared" ref="BZ37:BZ66" si="45">IF(Y37=0,"0",Y$1)</f>
        <v>24</v>
      </c>
      <c r="CA37" s="562">
        <f t="shared" si="34"/>
        <v>17</v>
      </c>
      <c r="CB37" s="562">
        <f t="shared" si="26"/>
        <v>30</v>
      </c>
      <c r="CC37" s="562">
        <f t="shared" si="35"/>
        <v>27</v>
      </c>
      <c r="CD37" s="562">
        <f t="shared" si="36"/>
        <v>29</v>
      </c>
      <c r="CE37" s="562">
        <f t="shared" si="37"/>
        <v>24</v>
      </c>
      <c r="CF37" s="562" t="str">
        <f t="shared" si="10"/>
        <v>0</v>
      </c>
      <c r="CG37" s="562" t="str">
        <f t="shared" si="38"/>
        <v>0</v>
      </c>
      <c r="CH37" s="562" t="str">
        <f t="shared" si="39"/>
        <v>0</v>
      </c>
      <c r="CI37" s="562" t="str">
        <f t="shared" si="40"/>
        <v>0</v>
      </c>
      <c r="CJ37" s="562" t="str">
        <f t="shared" si="19"/>
        <v>0</v>
      </c>
      <c r="CK37" s="562" t="str">
        <f t="shared" si="20"/>
        <v>0</v>
      </c>
      <c r="CL37" s="562" t="str">
        <f t="shared" si="21"/>
        <v>0</v>
      </c>
      <c r="CM37" s="562" t="str">
        <f t="shared" si="22"/>
        <v>0</v>
      </c>
      <c r="CN37" s="562" t="str">
        <f t="shared" si="23"/>
        <v>0</v>
      </c>
      <c r="CO37" s="572">
        <f>'10'!O43</f>
        <v>0</v>
      </c>
      <c r="CP37" s="572">
        <f>'11'!J43</f>
        <v>0</v>
      </c>
      <c r="CQ37" s="564">
        <f t="shared" si="28"/>
        <v>230</v>
      </c>
      <c r="CR37" s="564">
        <f t="shared" si="24"/>
        <v>556</v>
      </c>
      <c r="CS37" s="587">
        <v>12</v>
      </c>
      <c r="CT37" s="1587"/>
    </row>
    <row r="38" spans="1:98" ht="50">
      <c r="A38" s="1548"/>
      <c r="B38" s="293">
        <v>13</v>
      </c>
      <c r="C38" s="495"/>
      <c r="D38" s="646"/>
      <c r="E38" s="496"/>
      <c r="F38" s="655"/>
      <c r="G38" s="497"/>
      <c r="H38" s="668"/>
      <c r="I38" s="496"/>
      <c r="J38" s="655"/>
      <c r="K38" s="495"/>
      <c r="L38" s="679"/>
      <c r="M38" s="365">
        <v>13</v>
      </c>
      <c r="N38" s="1553"/>
      <c r="O38" s="1593"/>
      <c r="P38" s="296">
        <v>13</v>
      </c>
      <c r="Q38" s="144"/>
      <c r="R38" s="694"/>
      <c r="S38" s="146" t="s">
        <v>396</v>
      </c>
      <c r="T38" s="706"/>
      <c r="U38" s="147"/>
      <c r="V38" s="720"/>
      <c r="W38" s="146"/>
      <c r="X38" s="706"/>
      <c r="Y38" s="144" t="s">
        <v>230</v>
      </c>
      <c r="Z38" s="737"/>
      <c r="AA38" s="213">
        <v>13</v>
      </c>
      <c r="AB38" s="1596"/>
      <c r="AC38" s="1564"/>
      <c r="AD38" s="304">
        <v>13</v>
      </c>
      <c r="AE38" s="178" t="s">
        <v>500</v>
      </c>
      <c r="AF38" s="748"/>
      <c r="AG38" s="176" t="s">
        <v>186</v>
      </c>
      <c r="AH38" s="759"/>
      <c r="AI38" s="198"/>
      <c r="AJ38" s="768"/>
      <c r="AK38" s="176" t="s">
        <v>210</v>
      </c>
      <c r="AL38" s="759"/>
      <c r="AM38" s="177" t="s">
        <v>231</v>
      </c>
      <c r="AN38" s="782"/>
      <c r="AO38" s="317">
        <v>13</v>
      </c>
      <c r="AP38" s="1541"/>
      <c r="AQ38" s="1575"/>
      <c r="AR38" s="321">
        <v>13</v>
      </c>
      <c r="AS38" s="166"/>
      <c r="AT38" s="791"/>
      <c r="AU38" s="326"/>
      <c r="AV38" s="805"/>
      <c r="AW38" s="169"/>
      <c r="AX38" s="818"/>
      <c r="AY38" s="167"/>
      <c r="AZ38" s="834"/>
      <c r="BA38" s="187">
        <v>13</v>
      </c>
      <c r="BB38" s="1613"/>
      <c r="BC38" s="1581"/>
      <c r="BD38" s="292">
        <v>13</v>
      </c>
      <c r="BE38" s="350"/>
      <c r="BF38" s="845"/>
      <c r="BG38" s="152"/>
      <c r="BH38" s="862"/>
      <c r="BI38" s="352"/>
      <c r="BJ38" s="884"/>
      <c r="BK38" s="353"/>
      <c r="BL38" s="864"/>
      <c r="BM38" s="350"/>
      <c r="BN38" s="899"/>
      <c r="BO38" s="292">
        <v>13</v>
      </c>
      <c r="BP38" s="1584"/>
      <c r="BQ38" s="562" t="str">
        <f t="shared" si="29"/>
        <v>0</v>
      </c>
      <c r="BR38" s="562" t="str">
        <f t="shared" si="30"/>
        <v>0</v>
      </c>
      <c r="BS38" s="562" t="str">
        <f t="shared" si="31"/>
        <v>0</v>
      </c>
      <c r="BT38" s="562" t="str">
        <f t="shared" si="32"/>
        <v>0</v>
      </c>
      <c r="BU38" s="562" t="str">
        <f t="shared" si="33"/>
        <v>0</v>
      </c>
      <c r="BV38" s="562" t="str">
        <f t="shared" si="41"/>
        <v>0</v>
      </c>
      <c r="BW38" s="562">
        <f t="shared" si="42"/>
        <v>28</v>
      </c>
      <c r="BX38" s="562" t="str">
        <f t="shared" si="43"/>
        <v>0</v>
      </c>
      <c r="BY38" s="562" t="str">
        <f t="shared" si="44"/>
        <v>0</v>
      </c>
      <c r="BZ38" s="562">
        <f t="shared" si="45"/>
        <v>24</v>
      </c>
      <c r="CA38" s="562">
        <f t="shared" si="34"/>
        <v>17</v>
      </c>
      <c r="CB38" s="562">
        <f t="shared" si="26"/>
        <v>30</v>
      </c>
      <c r="CC38" s="562" t="str">
        <f t="shared" si="35"/>
        <v>0</v>
      </c>
      <c r="CD38" s="562">
        <f t="shared" si="36"/>
        <v>29</v>
      </c>
      <c r="CE38" s="562">
        <f t="shared" si="37"/>
        <v>24</v>
      </c>
      <c r="CF38" s="562" t="str">
        <f t="shared" si="10"/>
        <v>0</v>
      </c>
      <c r="CG38" s="562" t="str">
        <f t="shared" si="38"/>
        <v>0</v>
      </c>
      <c r="CH38" s="562" t="str">
        <f t="shared" si="39"/>
        <v>0</v>
      </c>
      <c r="CI38" s="562" t="str">
        <f t="shared" si="40"/>
        <v>0</v>
      </c>
      <c r="CJ38" s="562" t="str">
        <f t="shared" si="19"/>
        <v>0</v>
      </c>
      <c r="CK38" s="562" t="str">
        <f t="shared" si="20"/>
        <v>0</v>
      </c>
      <c r="CL38" s="562" t="str">
        <f t="shared" si="21"/>
        <v>0</v>
      </c>
      <c r="CM38" s="562" t="str">
        <f t="shared" si="22"/>
        <v>0</v>
      </c>
      <c r="CN38" s="562" t="str">
        <f t="shared" si="23"/>
        <v>0</v>
      </c>
      <c r="CO38" s="572">
        <f>'10'!O44</f>
        <v>0</v>
      </c>
      <c r="CP38" s="572">
        <f>'11'!J44</f>
        <v>0</v>
      </c>
      <c r="CQ38" s="564">
        <f t="shared" si="28"/>
        <v>152</v>
      </c>
      <c r="CR38" s="564">
        <f t="shared" si="24"/>
        <v>478</v>
      </c>
      <c r="CS38" s="588">
        <v>13</v>
      </c>
      <c r="CT38" s="1587"/>
    </row>
    <row r="39" spans="1:98" s="114" customFormat="1" ht="36" thickBot="1">
      <c r="A39" s="1591"/>
      <c r="B39" s="194">
        <v>14</v>
      </c>
      <c r="C39" s="498"/>
      <c r="D39" s="647"/>
      <c r="E39" s="499"/>
      <c r="F39" s="656"/>
      <c r="G39" s="500"/>
      <c r="H39" s="669"/>
      <c r="I39" s="499"/>
      <c r="J39" s="656"/>
      <c r="K39" s="498"/>
      <c r="L39" s="685"/>
      <c r="M39" s="366">
        <v>14</v>
      </c>
      <c r="N39" s="1554"/>
      <c r="O39" s="1594"/>
      <c r="P39" s="297">
        <v>14</v>
      </c>
      <c r="Q39" s="68"/>
      <c r="R39" s="696"/>
      <c r="S39" s="71"/>
      <c r="T39" s="711"/>
      <c r="U39" s="70"/>
      <c r="V39" s="722"/>
      <c r="W39" s="71"/>
      <c r="X39" s="711"/>
      <c r="Y39" s="74"/>
      <c r="Z39" s="738"/>
      <c r="AA39" s="298">
        <v>14</v>
      </c>
      <c r="AB39" s="1597"/>
      <c r="AC39" s="1565"/>
      <c r="AD39" s="305">
        <v>14</v>
      </c>
      <c r="AE39" s="174"/>
      <c r="AF39" s="753"/>
      <c r="AG39" s="175"/>
      <c r="AH39" s="764"/>
      <c r="AI39" s="179"/>
      <c r="AJ39" s="775"/>
      <c r="AK39" s="207"/>
      <c r="AL39" s="764"/>
      <c r="AM39" s="174"/>
      <c r="AN39" s="787"/>
      <c r="AO39" s="318">
        <v>14</v>
      </c>
      <c r="AP39" s="1542"/>
      <c r="AQ39" s="1575"/>
      <c r="AR39" s="321">
        <v>14</v>
      </c>
      <c r="AS39" s="441"/>
      <c r="AT39" s="794"/>
      <c r="AU39" s="438"/>
      <c r="AV39" s="810"/>
      <c r="AW39" s="439"/>
      <c r="AX39" s="825"/>
      <c r="AY39" s="438"/>
      <c r="AZ39" s="833"/>
      <c r="BA39" s="187">
        <v>14</v>
      </c>
      <c r="BB39" s="1613"/>
      <c r="BC39" s="1582"/>
      <c r="BD39" s="191">
        <v>14</v>
      </c>
      <c r="BE39" s="462"/>
      <c r="BF39" s="851"/>
      <c r="BG39" s="158"/>
      <c r="BH39" s="868"/>
      <c r="BI39" s="159"/>
      <c r="BJ39" s="885"/>
      <c r="BK39" s="355"/>
      <c r="BL39" s="866"/>
      <c r="BM39" s="157"/>
      <c r="BN39" s="900"/>
      <c r="BO39" s="191">
        <v>14</v>
      </c>
      <c r="BP39" s="1585"/>
      <c r="BQ39" s="562" t="str">
        <f t="shared" si="29"/>
        <v>0</v>
      </c>
      <c r="BR39" s="562" t="str">
        <f t="shared" si="30"/>
        <v>0</v>
      </c>
      <c r="BS39" s="562" t="str">
        <f t="shared" si="31"/>
        <v>0</v>
      </c>
      <c r="BT39" s="562" t="str">
        <f t="shared" si="32"/>
        <v>0</v>
      </c>
      <c r="BU39" s="562" t="str">
        <f t="shared" si="33"/>
        <v>0</v>
      </c>
      <c r="BV39" s="562" t="str">
        <f t="shared" si="41"/>
        <v>0</v>
      </c>
      <c r="BW39" s="562" t="str">
        <f t="shared" si="42"/>
        <v>0</v>
      </c>
      <c r="BX39" s="562" t="str">
        <f t="shared" si="43"/>
        <v>0</v>
      </c>
      <c r="BY39" s="562" t="str">
        <f t="shared" si="44"/>
        <v>0</v>
      </c>
      <c r="BZ39" s="562" t="str">
        <f t="shared" si="45"/>
        <v>0</v>
      </c>
      <c r="CA39" s="562" t="str">
        <f t="shared" si="34"/>
        <v>0</v>
      </c>
      <c r="CB39" s="562" t="str">
        <f t="shared" si="26"/>
        <v>0</v>
      </c>
      <c r="CC39" s="562" t="str">
        <f t="shared" si="35"/>
        <v>0</v>
      </c>
      <c r="CD39" s="562" t="str">
        <f t="shared" si="36"/>
        <v>0</v>
      </c>
      <c r="CE39" s="562" t="str">
        <f t="shared" si="37"/>
        <v>0</v>
      </c>
      <c r="CF39" s="562" t="str">
        <f t="shared" si="10"/>
        <v>0</v>
      </c>
      <c r="CG39" s="562" t="str">
        <f t="shared" si="38"/>
        <v>0</v>
      </c>
      <c r="CH39" s="562" t="str">
        <f t="shared" si="39"/>
        <v>0</v>
      </c>
      <c r="CI39" s="562" t="str">
        <f t="shared" si="40"/>
        <v>0</v>
      </c>
      <c r="CJ39" s="562" t="str">
        <f t="shared" si="19"/>
        <v>0</v>
      </c>
      <c r="CK39" s="562" t="str">
        <f t="shared" si="20"/>
        <v>0</v>
      </c>
      <c r="CL39" s="562" t="str">
        <f t="shared" si="21"/>
        <v>0</v>
      </c>
      <c r="CM39" s="562" t="str">
        <f t="shared" si="22"/>
        <v>0</v>
      </c>
      <c r="CN39" s="562" t="str">
        <f t="shared" si="23"/>
        <v>0</v>
      </c>
      <c r="CO39" s="572">
        <f>'10'!O45</f>
        <v>0</v>
      </c>
      <c r="CP39" s="572">
        <f>'11'!J45</f>
        <v>0</v>
      </c>
      <c r="CQ39" s="564">
        <f>SUM(BQ39:CP39)</f>
        <v>0</v>
      </c>
      <c r="CR39" s="564">
        <f t="shared" si="24"/>
        <v>326</v>
      </c>
      <c r="CS39" s="589">
        <v>14</v>
      </c>
      <c r="CT39" s="1588"/>
    </row>
    <row r="40" spans="1:98" ht="79">
      <c r="A40" s="1598" t="s">
        <v>2</v>
      </c>
      <c r="B40" s="359">
        <v>1</v>
      </c>
      <c r="C40" s="487" t="s">
        <v>441</v>
      </c>
      <c r="D40" s="643"/>
      <c r="E40" s="484" t="s">
        <v>440</v>
      </c>
      <c r="F40" s="653"/>
      <c r="G40" s="488" t="s">
        <v>418</v>
      </c>
      <c r="H40" s="666">
        <v>105</v>
      </c>
      <c r="I40" s="486" t="s">
        <v>436</v>
      </c>
      <c r="J40" s="653"/>
      <c r="K40" s="483" t="s">
        <v>426</v>
      </c>
      <c r="L40" s="686"/>
      <c r="M40" s="363">
        <v>1</v>
      </c>
      <c r="N40" s="1551" t="s">
        <v>2</v>
      </c>
      <c r="O40" s="1593" t="s">
        <v>2</v>
      </c>
      <c r="P40" s="301">
        <v>1</v>
      </c>
      <c r="Q40" s="521"/>
      <c r="R40" s="698"/>
      <c r="S40" s="522"/>
      <c r="T40" s="712"/>
      <c r="U40" s="602" t="s">
        <v>388</v>
      </c>
      <c r="V40" s="727"/>
      <c r="W40" s="522"/>
      <c r="X40" s="712"/>
      <c r="Y40" s="521"/>
      <c r="Z40" s="743"/>
      <c r="AA40" s="212">
        <v>1</v>
      </c>
      <c r="AB40" s="1596" t="s">
        <v>2</v>
      </c>
      <c r="AC40" s="1563" t="s">
        <v>2</v>
      </c>
      <c r="AD40" s="302">
        <v>1</v>
      </c>
      <c r="AE40" s="171" t="s">
        <v>259</v>
      </c>
      <c r="AF40" s="754"/>
      <c r="AG40" s="172" t="s">
        <v>160</v>
      </c>
      <c r="AH40" s="765"/>
      <c r="AI40" s="173" t="s">
        <v>347</v>
      </c>
      <c r="AJ40" s="767"/>
      <c r="AK40" s="172" t="s">
        <v>161</v>
      </c>
      <c r="AL40" s="765"/>
      <c r="AM40" s="171" t="s">
        <v>162</v>
      </c>
      <c r="AN40" s="788"/>
      <c r="AO40" s="306">
        <v>1</v>
      </c>
      <c r="AP40" s="1540" t="s">
        <v>2</v>
      </c>
      <c r="AQ40" s="1614" t="s">
        <v>2</v>
      </c>
      <c r="AR40" s="319">
        <v>1</v>
      </c>
      <c r="AS40" s="452" t="s">
        <v>163</v>
      </c>
      <c r="AT40" s="799"/>
      <c r="AU40" s="442" t="s">
        <v>164</v>
      </c>
      <c r="AV40" s="814"/>
      <c r="AW40" s="443" t="s">
        <v>165</v>
      </c>
      <c r="AX40" s="827"/>
      <c r="AY40" s="442" t="s">
        <v>166</v>
      </c>
      <c r="AZ40" s="840"/>
      <c r="BA40" s="185">
        <v>1</v>
      </c>
      <c r="BB40" s="1612" t="s">
        <v>2</v>
      </c>
      <c r="BC40" s="1618" t="s">
        <v>2</v>
      </c>
      <c r="BD40" s="332">
        <v>1</v>
      </c>
      <c r="BE40" s="463" t="s">
        <v>167</v>
      </c>
      <c r="BF40" s="852"/>
      <c r="BG40" s="150" t="s">
        <v>168</v>
      </c>
      <c r="BH40" s="860"/>
      <c r="BI40" s="155" t="s">
        <v>169</v>
      </c>
      <c r="BJ40" s="876"/>
      <c r="BK40" s="156" t="s">
        <v>170</v>
      </c>
      <c r="BL40" s="895"/>
      <c r="BM40" s="149" t="s">
        <v>171</v>
      </c>
      <c r="BN40" s="896"/>
      <c r="BO40" s="336">
        <v>1</v>
      </c>
      <c r="BP40" s="1606" t="s">
        <v>2</v>
      </c>
      <c r="BQ40" s="562">
        <f t="shared" si="29"/>
        <v>34</v>
      </c>
      <c r="BR40" s="562">
        <f t="shared" si="30"/>
        <v>29</v>
      </c>
      <c r="BS40" s="562">
        <f t="shared" si="31"/>
        <v>33</v>
      </c>
      <c r="BT40" s="562">
        <f t="shared" si="32"/>
        <v>30</v>
      </c>
      <c r="BU40" s="562">
        <f t="shared" si="33"/>
        <v>26</v>
      </c>
      <c r="BV40" s="562" t="str">
        <f t="shared" si="41"/>
        <v>0</v>
      </c>
      <c r="BW40" s="562" t="str">
        <f t="shared" si="42"/>
        <v>0</v>
      </c>
      <c r="BX40" s="562">
        <f t="shared" si="43"/>
        <v>31</v>
      </c>
      <c r="BY40" s="562" t="str">
        <f t="shared" si="44"/>
        <v>0</v>
      </c>
      <c r="BZ40" s="562" t="str">
        <f t="shared" si="45"/>
        <v>0</v>
      </c>
      <c r="CA40" s="562">
        <f t="shared" si="34"/>
        <v>17</v>
      </c>
      <c r="CB40" s="562">
        <f t="shared" si="26"/>
        <v>30</v>
      </c>
      <c r="CC40" s="562">
        <f t="shared" si="35"/>
        <v>27</v>
      </c>
      <c r="CD40" s="562">
        <f t="shared" si="36"/>
        <v>29</v>
      </c>
      <c r="CE40" s="562">
        <f t="shared" si="37"/>
        <v>24</v>
      </c>
      <c r="CF40" s="562">
        <f t="shared" si="10"/>
        <v>27</v>
      </c>
      <c r="CG40" s="562">
        <f t="shared" si="38"/>
        <v>32</v>
      </c>
      <c r="CH40" s="562">
        <f t="shared" si="39"/>
        <v>33</v>
      </c>
      <c r="CI40" s="562">
        <f t="shared" si="40"/>
        <v>27</v>
      </c>
      <c r="CJ40" s="562">
        <f t="shared" si="19"/>
        <v>26</v>
      </c>
      <c r="CK40" s="562">
        <f t="shared" si="20"/>
        <v>28</v>
      </c>
      <c r="CL40" s="562">
        <f t="shared" si="21"/>
        <v>25</v>
      </c>
      <c r="CM40" s="562">
        <f t="shared" si="22"/>
        <v>30</v>
      </c>
      <c r="CN40" s="562">
        <f t="shared" si="23"/>
        <v>31</v>
      </c>
      <c r="CO40" s="572">
        <f>'10'!O46</f>
        <v>100</v>
      </c>
      <c r="CP40" s="572">
        <f>'11'!J46</f>
        <v>71</v>
      </c>
      <c r="CQ40" s="564">
        <f>SUM(BQ40:CP40)</f>
        <v>740</v>
      </c>
      <c r="CR40" s="564">
        <f t="shared" si="24"/>
        <v>1066</v>
      </c>
      <c r="CS40" s="581">
        <v>1</v>
      </c>
      <c r="CT40" s="1609" t="s">
        <v>2</v>
      </c>
    </row>
    <row r="41" spans="1:98" ht="100">
      <c r="A41" s="1599"/>
      <c r="B41" s="360">
        <v>2</v>
      </c>
      <c r="C41" s="487" t="s">
        <v>414</v>
      </c>
      <c r="D41" s="643"/>
      <c r="E41" s="484" t="s">
        <v>441</v>
      </c>
      <c r="F41" s="653"/>
      <c r="G41" s="488" t="s">
        <v>418</v>
      </c>
      <c r="H41" s="666"/>
      <c r="I41" s="486" t="s">
        <v>421</v>
      </c>
      <c r="J41" s="653"/>
      <c r="K41" s="487" t="s">
        <v>437</v>
      </c>
      <c r="L41" s="675"/>
      <c r="M41" s="364">
        <v>2</v>
      </c>
      <c r="N41" s="1552"/>
      <c r="O41" s="1593"/>
      <c r="P41" s="295">
        <v>2</v>
      </c>
      <c r="Q41" s="144"/>
      <c r="R41" s="694"/>
      <c r="S41" s="146"/>
      <c r="T41" s="706"/>
      <c r="U41" s="203" t="s">
        <v>399</v>
      </c>
      <c r="V41" s="728"/>
      <c r="W41" s="146"/>
      <c r="X41" s="706"/>
      <c r="Y41" s="148"/>
      <c r="Z41" s="736"/>
      <c r="AA41" s="211">
        <v>2</v>
      </c>
      <c r="AB41" s="1596"/>
      <c r="AC41" s="1564"/>
      <c r="AD41" s="303">
        <v>2</v>
      </c>
      <c r="AE41" s="178"/>
      <c r="AF41" s="748"/>
      <c r="AG41" s="176"/>
      <c r="AH41" s="759"/>
      <c r="AI41" s="198"/>
      <c r="AJ41" s="768"/>
      <c r="AK41" s="215"/>
      <c r="AL41" s="759"/>
      <c r="AM41" s="177"/>
      <c r="AN41" s="779"/>
      <c r="AO41" s="307">
        <v>2</v>
      </c>
      <c r="AP41" s="1541"/>
      <c r="AQ41" s="1615"/>
      <c r="AR41" s="320">
        <v>2</v>
      </c>
      <c r="AS41" s="166" t="s">
        <v>193</v>
      </c>
      <c r="AT41" s="791"/>
      <c r="AU41" s="326" t="s">
        <v>210</v>
      </c>
      <c r="AV41" s="805"/>
      <c r="AW41" s="169" t="s">
        <v>189</v>
      </c>
      <c r="AX41" s="818"/>
      <c r="AY41" s="167" t="s">
        <v>190</v>
      </c>
      <c r="AZ41" s="832"/>
      <c r="BA41" s="186">
        <v>2</v>
      </c>
      <c r="BB41" s="1613"/>
      <c r="BC41" s="1619"/>
      <c r="BD41" s="333">
        <v>2</v>
      </c>
      <c r="BE41" s="461" t="s">
        <v>196</v>
      </c>
      <c r="BF41" s="853"/>
      <c r="BG41" s="152" t="s">
        <v>173</v>
      </c>
      <c r="BH41" s="862"/>
      <c r="BI41" s="153" t="s">
        <v>177</v>
      </c>
      <c r="BJ41" s="877"/>
      <c r="BK41" s="152" t="s">
        <v>220</v>
      </c>
      <c r="BL41" s="862"/>
      <c r="BM41" s="151" t="s">
        <v>397</v>
      </c>
      <c r="BN41" s="897"/>
      <c r="BO41" s="337">
        <v>2</v>
      </c>
      <c r="BP41" s="1607"/>
      <c r="BQ41" s="562">
        <f t="shared" si="29"/>
        <v>34</v>
      </c>
      <c r="BR41" s="562">
        <f t="shared" si="30"/>
        <v>29</v>
      </c>
      <c r="BS41" s="562">
        <f t="shared" si="31"/>
        <v>33</v>
      </c>
      <c r="BT41" s="562">
        <f t="shared" si="32"/>
        <v>30</v>
      </c>
      <c r="BU41" s="562">
        <f t="shared" si="33"/>
        <v>26</v>
      </c>
      <c r="BV41" s="562" t="str">
        <f t="shared" si="41"/>
        <v>0</v>
      </c>
      <c r="BW41" s="562" t="str">
        <f t="shared" si="42"/>
        <v>0</v>
      </c>
      <c r="BX41" s="562">
        <f t="shared" si="43"/>
        <v>31</v>
      </c>
      <c r="BY41" s="562" t="str">
        <f t="shared" si="44"/>
        <v>0</v>
      </c>
      <c r="BZ41" s="562" t="str">
        <f t="shared" si="45"/>
        <v>0</v>
      </c>
      <c r="CA41" s="562" t="str">
        <f t="shared" si="34"/>
        <v>0</v>
      </c>
      <c r="CB41" s="562" t="str">
        <f t="shared" si="26"/>
        <v>0</v>
      </c>
      <c r="CC41" s="562" t="str">
        <f t="shared" si="35"/>
        <v>0</v>
      </c>
      <c r="CD41" s="562" t="str">
        <f t="shared" si="36"/>
        <v>0</v>
      </c>
      <c r="CE41" s="562" t="str">
        <f t="shared" si="37"/>
        <v>0</v>
      </c>
      <c r="CF41" s="562">
        <f t="shared" si="10"/>
        <v>27</v>
      </c>
      <c r="CG41" s="562">
        <f t="shared" si="38"/>
        <v>32</v>
      </c>
      <c r="CH41" s="562">
        <f t="shared" si="39"/>
        <v>33</v>
      </c>
      <c r="CI41" s="562">
        <f t="shared" si="40"/>
        <v>27</v>
      </c>
      <c r="CJ41" s="562">
        <f t="shared" si="19"/>
        <v>26</v>
      </c>
      <c r="CK41" s="562">
        <f t="shared" si="20"/>
        <v>28</v>
      </c>
      <c r="CL41" s="562">
        <f t="shared" si="21"/>
        <v>25</v>
      </c>
      <c r="CM41" s="562">
        <f t="shared" si="22"/>
        <v>30</v>
      </c>
      <c r="CN41" s="562">
        <f t="shared" si="23"/>
        <v>31</v>
      </c>
      <c r="CO41" s="572">
        <f>'10'!O47</f>
        <v>78</v>
      </c>
      <c r="CP41" s="572">
        <f>'11'!J47</f>
        <v>71</v>
      </c>
      <c r="CQ41" s="564">
        <f>SUM(BQ41:CP41)</f>
        <v>591</v>
      </c>
      <c r="CR41" s="564">
        <f t="shared" si="24"/>
        <v>917</v>
      </c>
      <c r="CS41" s="582">
        <v>2</v>
      </c>
      <c r="CT41" s="1610"/>
    </row>
    <row r="42" spans="1:98" ht="100">
      <c r="A42" s="1599"/>
      <c r="B42" s="360">
        <v>3</v>
      </c>
      <c r="C42" s="483" t="s">
        <v>410</v>
      </c>
      <c r="D42" s="643"/>
      <c r="E42" s="484" t="s">
        <v>437</v>
      </c>
      <c r="F42" s="653"/>
      <c r="G42" s="488" t="s">
        <v>419</v>
      </c>
      <c r="H42" s="666"/>
      <c r="I42" s="484" t="s">
        <v>441</v>
      </c>
      <c r="J42" s="653"/>
      <c r="K42" s="487" t="s">
        <v>439</v>
      </c>
      <c r="L42" s="675"/>
      <c r="M42" s="364">
        <v>3</v>
      </c>
      <c r="N42" s="1552"/>
      <c r="O42" s="1593"/>
      <c r="P42" s="295">
        <v>3</v>
      </c>
      <c r="Q42" s="144"/>
      <c r="R42" s="694"/>
      <c r="S42" s="204"/>
      <c r="T42" s="713"/>
      <c r="U42" s="147" t="s">
        <v>277</v>
      </c>
      <c r="V42" s="719"/>
      <c r="W42" s="300"/>
      <c r="X42" s="709"/>
      <c r="Y42" s="144"/>
      <c r="Z42" s="736"/>
      <c r="AA42" s="211">
        <v>3</v>
      </c>
      <c r="AB42" s="1596"/>
      <c r="AC42" s="1564"/>
      <c r="AD42" s="303">
        <v>3</v>
      </c>
      <c r="AE42" s="178"/>
      <c r="AF42" s="748"/>
      <c r="AG42" s="176"/>
      <c r="AH42" s="759"/>
      <c r="AI42" s="198"/>
      <c r="AJ42" s="768"/>
      <c r="AK42" s="215"/>
      <c r="AL42" s="759"/>
      <c r="AM42" s="178"/>
      <c r="AN42" s="779"/>
      <c r="AO42" s="307">
        <v>3</v>
      </c>
      <c r="AP42" s="1541"/>
      <c r="AQ42" s="1615"/>
      <c r="AR42" s="320">
        <v>3</v>
      </c>
      <c r="AS42" s="166" t="s">
        <v>193</v>
      </c>
      <c r="AT42" s="791"/>
      <c r="AU42" s="167" t="s">
        <v>190</v>
      </c>
      <c r="AV42" s="806"/>
      <c r="AW42" s="169" t="s">
        <v>464</v>
      </c>
      <c r="AX42" s="818"/>
      <c r="AY42" s="167" t="s">
        <v>230</v>
      </c>
      <c r="AZ42" s="832"/>
      <c r="BA42" s="186">
        <v>3</v>
      </c>
      <c r="BB42" s="1613"/>
      <c r="BC42" s="1619"/>
      <c r="BD42" s="333">
        <v>3</v>
      </c>
      <c r="BE42" s="160" t="s">
        <v>191</v>
      </c>
      <c r="BF42" s="844"/>
      <c r="BG42" s="340" t="s">
        <v>214</v>
      </c>
      <c r="BH42" s="863"/>
      <c r="BI42" s="153" t="s">
        <v>397</v>
      </c>
      <c r="BJ42" s="877"/>
      <c r="BK42" s="152" t="s">
        <v>216</v>
      </c>
      <c r="BL42" s="862"/>
      <c r="BM42" s="151" t="s">
        <v>237</v>
      </c>
      <c r="BN42" s="897"/>
      <c r="BO42" s="337">
        <v>3</v>
      </c>
      <c r="BP42" s="1607"/>
      <c r="BQ42" s="562">
        <f t="shared" si="29"/>
        <v>34</v>
      </c>
      <c r="BR42" s="562">
        <f t="shared" si="30"/>
        <v>29</v>
      </c>
      <c r="BS42" s="562">
        <f t="shared" si="31"/>
        <v>33</v>
      </c>
      <c r="BT42" s="562">
        <f t="shared" si="32"/>
        <v>30</v>
      </c>
      <c r="BU42" s="562">
        <f t="shared" si="33"/>
        <v>26</v>
      </c>
      <c r="BV42" s="562" t="str">
        <f t="shared" si="41"/>
        <v>0</v>
      </c>
      <c r="BW42" s="562" t="str">
        <f t="shared" si="42"/>
        <v>0</v>
      </c>
      <c r="BX42" s="562">
        <f t="shared" si="43"/>
        <v>31</v>
      </c>
      <c r="BY42" s="562" t="str">
        <f t="shared" si="44"/>
        <v>0</v>
      </c>
      <c r="BZ42" s="562" t="str">
        <f t="shared" si="45"/>
        <v>0</v>
      </c>
      <c r="CA42" s="562" t="str">
        <f t="shared" si="34"/>
        <v>0</v>
      </c>
      <c r="CB42" s="562" t="str">
        <f t="shared" si="26"/>
        <v>0</v>
      </c>
      <c r="CC42" s="562" t="str">
        <f t="shared" si="35"/>
        <v>0</v>
      </c>
      <c r="CD42" s="562" t="str">
        <f t="shared" si="36"/>
        <v>0</v>
      </c>
      <c r="CE42" s="562" t="str">
        <f t="shared" si="37"/>
        <v>0</v>
      </c>
      <c r="CF42" s="562">
        <f t="shared" si="10"/>
        <v>27</v>
      </c>
      <c r="CG42" s="562">
        <f t="shared" si="38"/>
        <v>32</v>
      </c>
      <c r="CH42" s="562">
        <f t="shared" si="39"/>
        <v>33</v>
      </c>
      <c r="CI42" s="562">
        <f t="shared" si="40"/>
        <v>27</v>
      </c>
      <c r="CJ42" s="562">
        <f t="shared" si="19"/>
        <v>26</v>
      </c>
      <c r="CK42" s="562">
        <f t="shared" si="20"/>
        <v>28</v>
      </c>
      <c r="CL42" s="562">
        <f t="shared" si="21"/>
        <v>25</v>
      </c>
      <c r="CM42" s="562">
        <f t="shared" si="22"/>
        <v>30</v>
      </c>
      <c r="CN42" s="562">
        <f t="shared" si="23"/>
        <v>31</v>
      </c>
      <c r="CO42" s="572">
        <f>'10'!O48</f>
        <v>100</v>
      </c>
      <c r="CP42" s="572">
        <f>'11'!J48</f>
        <v>71</v>
      </c>
      <c r="CQ42" s="564">
        <f t="shared" ref="CQ42:CQ52" si="46">SUM(BQ42:CP42)</f>
        <v>613</v>
      </c>
      <c r="CR42" s="564">
        <f t="shared" si="24"/>
        <v>939</v>
      </c>
      <c r="CS42" s="582">
        <v>3</v>
      </c>
      <c r="CT42" s="1610"/>
    </row>
    <row r="43" spans="1:98" ht="100">
      <c r="A43" s="1599"/>
      <c r="B43" s="360">
        <v>4</v>
      </c>
      <c r="C43" s="487" t="s">
        <v>415</v>
      </c>
      <c r="D43" s="643"/>
      <c r="E43" s="486" t="s">
        <v>417</v>
      </c>
      <c r="F43" s="653"/>
      <c r="G43" s="485" t="s">
        <v>408</v>
      </c>
      <c r="H43" s="666"/>
      <c r="I43" s="486" t="s">
        <v>475</v>
      </c>
      <c r="J43" s="653"/>
      <c r="K43" s="487" t="s">
        <v>406</v>
      </c>
      <c r="L43" s="675"/>
      <c r="M43" s="364">
        <v>4</v>
      </c>
      <c r="N43" s="1552"/>
      <c r="O43" s="1593"/>
      <c r="P43" s="295">
        <v>4</v>
      </c>
      <c r="Q43" s="202"/>
      <c r="R43" s="699"/>
      <c r="S43" s="146"/>
      <c r="T43" s="706"/>
      <c r="U43" s="147" t="s">
        <v>173</v>
      </c>
      <c r="V43" s="720"/>
      <c r="W43" s="146"/>
      <c r="X43" s="706"/>
      <c r="Y43" s="144"/>
      <c r="Z43" s="736"/>
      <c r="AA43" s="211">
        <v>4</v>
      </c>
      <c r="AB43" s="1596"/>
      <c r="AC43" s="1564"/>
      <c r="AD43" s="303">
        <v>4</v>
      </c>
      <c r="AE43" s="177"/>
      <c r="AF43" s="751"/>
      <c r="AG43" s="528"/>
      <c r="AH43" s="762"/>
      <c r="AI43" s="426"/>
      <c r="AJ43" s="768"/>
      <c r="AK43" s="176"/>
      <c r="AL43" s="759"/>
      <c r="AM43" s="177"/>
      <c r="AN43" s="779"/>
      <c r="AO43" s="307">
        <v>4</v>
      </c>
      <c r="AP43" s="1541"/>
      <c r="AQ43" s="1615"/>
      <c r="AR43" s="320">
        <v>4</v>
      </c>
      <c r="AS43" s="206" t="s">
        <v>478</v>
      </c>
      <c r="AT43" s="791"/>
      <c r="AU43" s="326" t="s">
        <v>276</v>
      </c>
      <c r="AV43" s="805"/>
      <c r="AW43" s="169" t="s">
        <v>236</v>
      </c>
      <c r="AX43" s="818"/>
      <c r="AY43" s="326" t="s">
        <v>482</v>
      </c>
      <c r="AZ43" s="831"/>
      <c r="BA43" s="186">
        <v>4</v>
      </c>
      <c r="BB43" s="1613"/>
      <c r="BC43" s="1619"/>
      <c r="BD43" s="333">
        <v>4</v>
      </c>
      <c r="BE43" s="151" t="s">
        <v>216</v>
      </c>
      <c r="BF43" s="843"/>
      <c r="BG43" s="152" t="s">
        <v>229</v>
      </c>
      <c r="BH43" s="862"/>
      <c r="BI43" s="161" t="s">
        <v>191</v>
      </c>
      <c r="BJ43" s="886"/>
      <c r="BK43" s="532" t="s">
        <v>208</v>
      </c>
      <c r="BL43" s="870"/>
      <c r="BM43" s="160" t="s">
        <v>217</v>
      </c>
      <c r="BN43" s="897"/>
      <c r="BO43" s="337">
        <v>4</v>
      </c>
      <c r="BP43" s="1607"/>
      <c r="BQ43" s="562">
        <f t="shared" si="29"/>
        <v>34</v>
      </c>
      <c r="BR43" s="562">
        <f t="shared" si="30"/>
        <v>29</v>
      </c>
      <c r="BS43" s="562">
        <f t="shared" si="31"/>
        <v>33</v>
      </c>
      <c r="BT43" s="562">
        <f t="shared" si="32"/>
        <v>30</v>
      </c>
      <c r="BU43" s="562">
        <f t="shared" si="33"/>
        <v>26</v>
      </c>
      <c r="BV43" s="562" t="str">
        <f t="shared" si="41"/>
        <v>0</v>
      </c>
      <c r="BW43" s="562" t="str">
        <f t="shared" si="42"/>
        <v>0</v>
      </c>
      <c r="BX43" s="562">
        <f t="shared" si="43"/>
        <v>31</v>
      </c>
      <c r="BY43" s="562" t="str">
        <f t="shared" si="44"/>
        <v>0</v>
      </c>
      <c r="BZ43" s="562" t="str">
        <f t="shared" si="45"/>
        <v>0</v>
      </c>
      <c r="CA43" s="562" t="str">
        <f t="shared" si="34"/>
        <v>0</v>
      </c>
      <c r="CB43" s="562" t="str">
        <f t="shared" si="26"/>
        <v>0</v>
      </c>
      <c r="CC43" s="562" t="str">
        <f t="shared" si="35"/>
        <v>0</v>
      </c>
      <c r="CD43" s="562" t="str">
        <f t="shared" si="36"/>
        <v>0</v>
      </c>
      <c r="CE43" s="562" t="str">
        <f t="shared" si="37"/>
        <v>0</v>
      </c>
      <c r="CF43" s="562">
        <f t="shared" si="10"/>
        <v>27</v>
      </c>
      <c r="CG43" s="562">
        <f t="shared" si="38"/>
        <v>32</v>
      </c>
      <c r="CH43" s="562">
        <f t="shared" si="39"/>
        <v>33</v>
      </c>
      <c r="CI43" s="562">
        <f t="shared" si="40"/>
        <v>27</v>
      </c>
      <c r="CJ43" s="562">
        <f t="shared" si="19"/>
        <v>26</v>
      </c>
      <c r="CK43" s="562">
        <f t="shared" si="20"/>
        <v>28</v>
      </c>
      <c r="CL43" s="562">
        <f t="shared" si="21"/>
        <v>25</v>
      </c>
      <c r="CM43" s="562">
        <f t="shared" si="22"/>
        <v>30</v>
      </c>
      <c r="CN43" s="562">
        <f t="shared" si="23"/>
        <v>31</v>
      </c>
      <c r="CO43" s="572">
        <f>'10'!O49</f>
        <v>100</v>
      </c>
      <c r="CP43" s="572">
        <f>'11'!J49</f>
        <v>71</v>
      </c>
      <c r="CQ43" s="564">
        <f t="shared" si="46"/>
        <v>613</v>
      </c>
      <c r="CR43" s="564">
        <f>CQ43+326</f>
        <v>939</v>
      </c>
      <c r="CS43" s="582">
        <v>4</v>
      </c>
      <c r="CT43" s="1610"/>
    </row>
    <row r="44" spans="1:98" ht="71">
      <c r="A44" s="1599"/>
      <c r="B44" s="360">
        <v>5</v>
      </c>
      <c r="C44" s="487" t="s">
        <v>439</v>
      </c>
      <c r="D44" s="643"/>
      <c r="E44" s="484" t="s">
        <v>411</v>
      </c>
      <c r="F44" s="653"/>
      <c r="G44" s="485" t="s">
        <v>437</v>
      </c>
      <c r="H44" s="666"/>
      <c r="I44" s="486" t="s">
        <v>409</v>
      </c>
      <c r="J44" s="653"/>
      <c r="K44" s="487" t="s">
        <v>406</v>
      </c>
      <c r="L44" s="675"/>
      <c r="M44" s="364">
        <v>5</v>
      </c>
      <c r="N44" s="1552"/>
      <c r="O44" s="1593"/>
      <c r="P44" s="295">
        <v>5</v>
      </c>
      <c r="Q44" s="144"/>
      <c r="R44" s="695"/>
      <c r="S44" s="544"/>
      <c r="T44" s="714"/>
      <c r="U44" s="147" t="s">
        <v>174</v>
      </c>
      <c r="V44" s="720"/>
      <c r="W44" s="146"/>
      <c r="X44" s="706"/>
      <c r="Y44" s="144"/>
      <c r="Z44" s="736"/>
      <c r="AA44" s="211">
        <v>5</v>
      </c>
      <c r="AB44" s="1596"/>
      <c r="AC44" s="1564"/>
      <c r="AD44" s="303">
        <v>5</v>
      </c>
      <c r="AE44" s="177"/>
      <c r="AF44" s="748"/>
      <c r="AG44" s="543"/>
      <c r="AH44" s="759"/>
      <c r="AI44" s="198"/>
      <c r="AJ44" s="768"/>
      <c r="AK44" s="176"/>
      <c r="AL44" s="759"/>
      <c r="AM44" s="177"/>
      <c r="AN44" s="779"/>
      <c r="AO44" s="307">
        <v>5</v>
      </c>
      <c r="AP44" s="1541"/>
      <c r="AQ44" s="1615"/>
      <c r="AR44" s="320">
        <v>5</v>
      </c>
      <c r="AS44" s="453" t="s">
        <v>194</v>
      </c>
      <c r="AT44" s="800"/>
      <c r="AU44" s="537" t="s">
        <v>478</v>
      </c>
      <c r="AV44" s="807"/>
      <c r="AW44" s="169" t="s">
        <v>187</v>
      </c>
      <c r="AX44" s="818"/>
      <c r="AY44" s="329" t="s">
        <v>296</v>
      </c>
      <c r="AZ44" s="831"/>
      <c r="BA44" s="186">
        <v>5</v>
      </c>
      <c r="BB44" s="1613"/>
      <c r="BC44" s="1619"/>
      <c r="BD44" s="333">
        <v>5</v>
      </c>
      <c r="BE44" s="151" t="s">
        <v>214</v>
      </c>
      <c r="BF44" s="844"/>
      <c r="BG44" s="340" t="s">
        <v>183</v>
      </c>
      <c r="BH44" s="869"/>
      <c r="BI44" s="343" t="s">
        <v>216</v>
      </c>
      <c r="BJ44" s="887"/>
      <c r="BK44" s="152" t="s">
        <v>445</v>
      </c>
      <c r="BL44" s="862"/>
      <c r="BM44" s="160" t="s">
        <v>345</v>
      </c>
      <c r="BN44" s="897"/>
      <c r="BO44" s="337">
        <v>5</v>
      </c>
      <c r="BP44" s="1607"/>
      <c r="BQ44" s="562">
        <f t="shared" si="29"/>
        <v>34</v>
      </c>
      <c r="BR44" s="562">
        <f t="shared" si="30"/>
        <v>29</v>
      </c>
      <c r="BS44" s="562">
        <f t="shared" si="31"/>
        <v>33</v>
      </c>
      <c r="BT44" s="562">
        <f t="shared" si="32"/>
        <v>30</v>
      </c>
      <c r="BU44" s="562">
        <f t="shared" si="33"/>
        <v>26</v>
      </c>
      <c r="BV44" s="562" t="str">
        <f t="shared" si="41"/>
        <v>0</v>
      </c>
      <c r="BW44" s="562" t="str">
        <f t="shared" si="42"/>
        <v>0</v>
      </c>
      <c r="BX44" s="562">
        <f t="shared" si="43"/>
        <v>31</v>
      </c>
      <c r="BY44" s="562" t="str">
        <f t="shared" si="44"/>
        <v>0</v>
      </c>
      <c r="BZ44" s="562" t="str">
        <f t="shared" si="45"/>
        <v>0</v>
      </c>
      <c r="CA44" s="562" t="str">
        <f t="shared" si="34"/>
        <v>0</v>
      </c>
      <c r="CB44" s="562" t="str">
        <f t="shared" si="26"/>
        <v>0</v>
      </c>
      <c r="CC44" s="562" t="str">
        <f t="shared" si="35"/>
        <v>0</v>
      </c>
      <c r="CD44" s="562" t="str">
        <f t="shared" si="36"/>
        <v>0</v>
      </c>
      <c r="CE44" s="562" t="str">
        <f t="shared" si="37"/>
        <v>0</v>
      </c>
      <c r="CF44" s="562">
        <f t="shared" si="10"/>
        <v>27</v>
      </c>
      <c r="CG44" s="562">
        <f t="shared" si="38"/>
        <v>32</v>
      </c>
      <c r="CH44" s="562">
        <f t="shared" si="39"/>
        <v>33</v>
      </c>
      <c r="CI44" s="562">
        <f t="shared" si="40"/>
        <v>27</v>
      </c>
      <c r="CJ44" s="562">
        <f t="shared" si="19"/>
        <v>26</v>
      </c>
      <c r="CK44" s="562">
        <f t="shared" si="20"/>
        <v>28</v>
      </c>
      <c r="CL44" s="562">
        <f t="shared" si="21"/>
        <v>25</v>
      </c>
      <c r="CM44" s="562">
        <f t="shared" si="22"/>
        <v>30</v>
      </c>
      <c r="CN44" s="562">
        <f t="shared" si="23"/>
        <v>31</v>
      </c>
      <c r="CO44" s="572">
        <f>'10'!O50</f>
        <v>100</v>
      </c>
      <c r="CP44" s="572">
        <f>'11'!J50</f>
        <v>71</v>
      </c>
      <c r="CQ44" s="564">
        <f t="shared" si="46"/>
        <v>613</v>
      </c>
      <c r="CR44" s="564">
        <f t="shared" si="24"/>
        <v>939</v>
      </c>
      <c r="CS44" s="582">
        <v>5</v>
      </c>
      <c r="CT44" s="1610"/>
    </row>
    <row r="45" spans="1:98" ht="100">
      <c r="A45" s="1599"/>
      <c r="B45" s="360">
        <v>6</v>
      </c>
      <c r="C45" s="487" t="s">
        <v>407</v>
      </c>
      <c r="D45" s="643"/>
      <c r="E45" s="486" t="s">
        <v>380</v>
      </c>
      <c r="F45" s="653"/>
      <c r="G45" s="489" t="s">
        <v>432</v>
      </c>
      <c r="H45" s="666"/>
      <c r="I45" s="484" t="s">
        <v>384</v>
      </c>
      <c r="J45" s="653"/>
      <c r="K45" s="483" t="s">
        <v>413</v>
      </c>
      <c r="L45" s="675"/>
      <c r="M45" s="364">
        <v>6</v>
      </c>
      <c r="N45" s="1552"/>
      <c r="O45" s="1593"/>
      <c r="P45" s="295">
        <v>6</v>
      </c>
      <c r="Q45" s="592"/>
      <c r="R45" s="700"/>
      <c r="S45" s="146"/>
      <c r="T45" s="706"/>
      <c r="U45" s="147" t="s">
        <v>224</v>
      </c>
      <c r="V45" s="719"/>
      <c r="W45" s="300"/>
      <c r="X45" s="709"/>
      <c r="Y45" s="299"/>
      <c r="Z45" s="737"/>
      <c r="AA45" s="211">
        <v>6</v>
      </c>
      <c r="AB45" s="1596"/>
      <c r="AC45" s="1564"/>
      <c r="AD45" s="303">
        <v>6</v>
      </c>
      <c r="AE45" s="436"/>
      <c r="AF45" s="755"/>
      <c r="AG45" s="176"/>
      <c r="AH45" s="759"/>
      <c r="AI45" s="426"/>
      <c r="AJ45" s="768"/>
      <c r="AK45" s="176"/>
      <c r="AL45" s="759"/>
      <c r="AM45" s="177"/>
      <c r="AN45" s="779"/>
      <c r="AO45" s="307">
        <v>6</v>
      </c>
      <c r="AP45" s="1541"/>
      <c r="AQ45" s="1615"/>
      <c r="AR45" s="320">
        <v>6</v>
      </c>
      <c r="AS45" s="206" t="s">
        <v>474</v>
      </c>
      <c r="AT45" s="791"/>
      <c r="AU45" s="167" t="s">
        <v>180</v>
      </c>
      <c r="AV45" s="806"/>
      <c r="AW45" s="169" t="s">
        <v>190</v>
      </c>
      <c r="AX45" s="818"/>
      <c r="AY45" s="326" t="s">
        <v>181</v>
      </c>
      <c r="AZ45" s="831"/>
      <c r="BA45" s="186">
        <v>6</v>
      </c>
      <c r="BB45" s="1613"/>
      <c r="BC45" s="1619"/>
      <c r="BD45" s="333">
        <v>6</v>
      </c>
      <c r="BE45" s="339" t="s">
        <v>213</v>
      </c>
      <c r="BF45" s="844"/>
      <c r="BG45" s="152" t="s">
        <v>262</v>
      </c>
      <c r="BH45" s="870"/>
      <c r="BI45" s="368" t="s">
        <v>345</v>
      </c>
      <c r="BJ45" s="887"/>
      <c r="BK45" s="340" t="s">
        <v>176</v>
      </c>
      <c r="BL45" s="863"/>
      <c r="BM45" s="536" t="s">
        <v>214</v>
      </c>
      <c r="BN45" s="903"/>
      <c r="BO45" s="337">
        <v>6</v>
      </c>
      <c r="BP45" s="1607"/>
      <c r="BQ45" s="562">
        <f t="shared" si="29"/>
        <v>34</v>
      </c>
      <c r="BR45" s="562">
        <f t="shared" si="30"/>
        <v>29</v>
      </c>
      <c r="BS45" s="562">
        <f t="shared" si="31"/>
        <v>33</v>
      </c>
      <c r="BT45" s="562">
        <f t="shared" si="32"/>
        <v>30</v>
      </c>
      <c r="BU45" s="562">
        <f t="shared" si="33"/>
        <v>26</v>
      </c>
      <c r="BV45" s="562" t="str">
        <f t="shared" si="41"/>
        <v>0</v>
      </c>
      <c r="BW45" s="562" t="str">
        <f t="shared" si="42"/>
        <v>0</v>
      </c>
      <c r="BX45" s="562">
        <f t="shared" si="43"/>
        <v>31</v>
      </c>
      <c r="BY45" s="562" t="str">
        <f t="shared" si="44"/>
        <v>0</v>
      </c>
      <c r="BZ45" s="562" t="str">
        <f t="shared" si="45"/>
        <v>0</v>
      </c>
      <c r="CA45" s="562" t="str">
        <f t="shared" si="34"/>
        <v>0</v>
      </c>
      <c r="CB45" s="562" t="str">
        <f t="shared" si="26"/>
        <v>0</v>
      </c>
      <c r="CC45" s="562" t="str">
        <f t="shared" si="35"/>
        <v>0</v>
      </c>
      <c r="CD45" s="562" t="str">
        <f t="shared" si="36"/>
        <v>0</v>
      </c>
      <c r="CE45" s="562" t="str">
        <f t="shared" si="37"/>
        <v>0</v>
      </c>
      <c r="CF45" s="562">
        <f t="shared" si="10"/>
        <v>27</v>
      </c>
      <c r="CG45" s="562">
        <f t="shared" si="38"/>
        <v>32</v>
      </c>
      <c r="CH45" s="562">
        <f t="shared" si="39"/>
        <v>33</v>
      </c>
      <c r="CI45" s="562">
        <f t="shared" si="40"/>
        <v>27</v>
      </c>
      <c r="CJ45" s="562">
        <f t="shared" si="19"/>
        <v>26</v>
      </c>
      <c r="CK45" s="562">
        <f t="shared" si="20"/>
        <v>28</v>
      </c>
      <c r="CL45" s="562">
        <f t="shared" si="21"/>
        <v>25</v>
      </c>
      <c r="CM45" s="562">
        <f t="shared" si="22"/>
        <v>30</v>
      </c>
      <c r="CN45" s="562">
        <f t="shared" si="23"/>
        <v>31</v>
      </c>
      <c r="CO45" s="572">
        <f>'10'!O51</f>
        <v>100</v>
      </c>
      <c r="CP45" s="572">
        <f>'11'!J51</f>
        <v>71</v>
      </c>
      <c r="CQ45" s="564">
        <f t="shared" si="46"/>
        <v>613</v>
      </c>
      <c r="CR45" s="564">
        <f t="shared" si="24"/>
        <v>939</v>
      </c>
      <c r="CS45" s="582">
        <v>6</v>
      </c>
      <c r="CT45" s="1610"/>
    </row>
    <row r="46" spans="1:98" ht="100">
      <c r="A46" s="1599"/>
      <c r="B46" s="360">
        <v>7</v>
      </c>
      <c r="C46" s="483"/>
      <c r="D46" s="643"/>
      <c r="E46" s="484"/>
      <c r="F46" s="653"/>
      <c r="G46" s="485"/>
      <c r="H46" s="666"/>
      <c r="I46" s="484"/>
      <c r="J46" s="653"/>
      <c r="K46" s="483"/>
      <c r="L46" s="675"/>
      <c r="M46" s="364">
        <v>7</v>
      </c>
      <c r="N46" s="1552"/>
      <c r="O46" s="1593"/>
      <c r="P46" s="295">
        <v>7</v>
      </c>
      <c r="Q46" s="561" t="s">
        <v>386</v>
      </c>
      <c r="R46" s="701"/>
      <c r="S46" s="522" t="s">
        <v>387</v>
      </c>
      <c r="T46" s="715"/>
      <c r="U46" s="560" t="s">
        <v>226</v>
      </c>
      <c r="V46" s="719"/>
      <c r="W46" s="522" t="s">
        <v>390</v>
      </c>
      <c r="X46" s="734"/>
      <c r="Y46" s="561" t="s">
        <v>391</v>
      </c>
      <c r="Z46" s="744"/>
      <c r="AA46" s="211">
        <v>7</v>
      </c>
      <c r="AB46" s="1596"/>
      <c r="AC46" s="1564"/>
      <c r="AD46" s="303">
        <v>7</v>
      </c>
      <c r="AE46" s="177"/>
      <c r="AF46" s="748"/>
      <c r="AG46" s="176" t="s">
        <v>208</v>
      </c>
      <c r="AH46" s="759"/>
      <c r="AI46" s="198" t="s">
        <v>221</v>
      </c>
      <c r="AJ46" s="768"/>
      <c r="AK46" s="176"/>
      <c r="AL46" s="759"/>
      <c r="AM46" s="177" t="s">
        <v>196</v>
      </c>
      <c r="AN46" s="779"/>
      <c r="AO46" s="307">
        <v>7</v>
      </c>
      <c r="AP46" s="1541"/>
      <c r="AQ46" s="1615"/>
      <c r="AR46" s="320">
        <v>7</v>
      </c>
      <c r="AS46" s="166" t="s">
        <v>190</v>
      </c>
      <c r="AT46" s="798"/>
      <c r="AU46" s="440" t="s">
        <v>463</v>
      </c>
      <c r="AV46" s="812"/>
      <c r="AW46" s="328" t="s">
        <v>180</v>
      </c>
      <c r="AX46" s="823"/>
      <c r="AY46" s="167" t="s">
        <v>189</v>
      </c>
      <c r="AZ46" s="832"/>
      <c r="BA46" s="186">
        <v>7</v>
      </c>
      <c r="BB46" s="1613"/>
      <c r="BC46" s="1619"/>
      <c r="BD46" s="333">
        <v>7</v>
      </c>
      <c r="BE46" s="151" t="s">
        <v>397</v>
      </c>
      <c r="BF46" s="843"/>
      <c r="BG46" s="152" t="s">
        <v>185</v>
      </c>
      <c r="BH46" s="862"/>
      <c r="BI46" s="153" t="s">
        <v>192</v>
      </c>
      <c r="BJ46" s="887"/>
      <c r="BK46" s="340" t="s">
        <v>186</v>
      </c>
      <c r="BL46" s="863"/>
      <c r="BM46" s="151" t="s">
        <v>218</v>
      </c>
      <c r="BN46" s="897"/>
      <c r="BO46" s="337">
        <v>7</v>
      </c>
      <c r="BP46" s="1607"/>
      <c r="BQ46" s="562" t="str">
        <f t="shared" si="29"/>
        <v>0</v>
      </c>
      <c r="BR46" s="562" t="str">
        <f t="shared" si="30"/>
        <v>0</v>
      </c>
      <c r="BS46" s="562" t="str">
        <f t="shared" si="31"/>
        <v>0</v>
      </c>
      <c r="BT46" s="562" t="str">
        <f t="shared" si="32"/>
        <v>0</v>
      </c>
      <c r="BU46" s="562" t="str">
        <f t="shared" si="33"/>
        <v>0</v>
      </c>
      <c r="BV46" s="562">
        <f t="shared" si="41"/>
        <v>27</v>
      </c>
      <c r="BW46" s="562">
        <f t="shared" si="42"/>
        <v>28</v>
      </c>
      <c r="BX46" s="562">
        <f t="shared" si="43"/>
        <v>31</v>
      </c>
      <c r="BY46" s="562">
        <f t="shared" si="44"/>
        <v>24</v>
      </c>
      <c r="BZ46" s="562">
        <f t="shared" si="45"/>
        <v>24</v>
      </c>
      <c r="CA46" s="562" t="str">
        <f t="shared" si="34"/>
        <v>0</v>
      </c>
      <c r="CB46" s="562">
        <f t="shared" si="26"/>
        <v>30</v>
      </c>
      <c r="CC46" s="562">
        <f t="shared" si="35"/>
        <v>27</v>
      </c>
      <c r="CD46" s="562" t="str">
        <f t="shared" si="36"/>
        <v>0</v>
      </c>
      <c r="CE46" s="562">
        <f t="shared" si="37"/>
        <v>24</v>
      </c>
      <c r="CF46" s="562">
        <f t="shared" si="10"/>
        <v>27</v>
      </c>
      <c r="CG46" s="562">
        <f t="shared" si="38"/>
        <v>32</v>
      </c>
      <c r="CH46" s="562">
        <f t="shared" si="39"/>
        <v>33</v>
      </c>
      <c r="CI46" s="562">
        <f t="shared" si="40"/>
        <v>27</v>
      </c>
      <c r="CJ46" s="562">
        <f t="shared" si="19"/>
        <v>26</v>
      </c>
      <c r="CK46" s="562">
        <f t="shared" si="20"/>
        <v>28</v>
      </c>
      <c r="CL46" s="562">
        <f t="shared" si="21"/>
        <v>25</v>
      </c>
      <c r="CM46" s="562">
        <f t="shared" si="22"/>
        <v>30</v>
      </c>
      <c r="CN46" s="562">
        <f t="shared" si="23"/>
        <v>31</v>
      </c>
      <c r="CO46" s="572">
        <f>'10'!O52</f>
        <v>100</v>
      </c>
      <c r="CP46" s="572">
        <f>'11'!J52</f>
        <v>71</v>
      </c>
      <c r="CQ46" s="564">
        <f t="shared" si="46"/>
        <v>645</v>
      </c>
      <c r="CR46" s="564">
        <f t="shared" si="24"/>
        <v>971</v>
      </c>
      <c r="CS46" s="582">
        <v>7</v>
      </c>
      <c r="CT46" s="1610"/>
    </row>
    <row r="47" spans="1:98" ht="104">
      <c r="A47" s="1599"/>
      <c r="B47" s="360">
        <v>8</v>
      </c>
      <c r="C47" s="493"/>
      <c r="D47" s="645"/>
      <c r="E47" s="613"/>
      <c r="F47" s="661"/>
      <c r="G47" s="619" t="s">
        <v>438</v>
      </c>
      <c r="H47" s="671" t="s">
        <v>559</v>
      </c>
      <c r="I47" s="505"/>
      <c r="J47" s="658"/>
      <c r="K47" s="483"/>
      <c r="L47" s="675"/>
      <c r="M47" s="364">
        <v>8</v>
      </c>
      <c r="N47" s="1552"/>
      <c r="O47" s="1593"/>
      <c r="P47" s="295">
        <v>8</v>
      </c>
      <c r="Q47" s="592" t="s">
        <v>393</v>
      </c>
      <c r="R47" s="700"/>
      <c r="S47" s="146" t="s">
        <v>225</v>
      </c>
      <c r="T47" s="706"/>
      <c r="U47" s="147"/>
      <c r="V47" s="720"/>
      <c r="W47" s="146" t="s">
        <v>222</v>
      </c>
      <c r="X47" s="706"/>
      <c r="Y47" s="144" t="s">
        <v>447</v>
      </c>
      <c r="Z47" s="736"/>
      <c r="AA47" s="211">
        <v>8</v>
      </c>
      <c r="AB47" s="1596"/>
      <c r="AC47" s="1564"/>
      <c r="AD47" s="303">
        <v>8</v>
      </c>
      <c r="AE47" s="177" t="s">
        <v>186</v>
      </c>
      <c r="AF47" s="748"/>
      <c r="AG47" s="176" t="s">
        <v>206</v>
      </c>
      <c r="AH47" s="759"/>
      <c r="AI47" s="198" t="s">
        <v>175</v>
      </c>
      <c r="AJ47" s="768"/>
      <c r="AK47" s="176" t="s">
        <v>181</v>
      </c>
      <c r="AL47" s="759"/>
      <c r="AM47" s="177" t="s">
        <v>212</v>
      </c>
      <c r="AN47" s="779"/>
      <c r="AO47" s="307">
        <v>8</v>
      </c>
      <c r="AP47" s="1541"/>
      <c r="AQ47" s="1615"/>
      <c r="AR47" s="320">
        <v>8</v>
      </c>
      <c r="AS47" s="324"/>
      <c r="AT47" s="796"/>
      <c r="AU47" s="537"/>
      <c r="AV47" s="807"/>
      <c r="AW47" s="331"/>
      <c r="AX47" s="824"/>
      <c r="AY47" s="326"/>
      <c r="AZ47" s="831"/>
      <c r="BA47" s="186">
        <v>8</v>
      </c>
      <c r="BB47" s="1613"/>
      <c r="BC47" s="1619"/>
      <c r="BD47" s="333">
        <v>8</v>
      </c>
      <c r="BE47" s="339" t="s">
        <v>208</v>
      </c>
      <c r="BF47" s="844"/>
      <c r="BG47" s="629" t="s">
        <v>656</v>
      </c>
      <c r="BH47" s="871"/>
      <c r="BI47" s="633" t="s">
        <v>656</v>
      </c>
      <c r="BJ47" s="888"/>
      <c r="BK47" s="532"/>
      <c r="BL47" s="870"/>
      <c r="BM47" s="151"/>
      <c r="BN47" s="897"/>
      <c r="BO47" s="337">
        <v>8</v>
      </c>
      <c r="BP47" s="1607"/>
      <c r="BQ47" s="562" t="str">
        <f t="shared" si="29"/>
        <v>0</v>
      </c>
      <c r="BR47" s="562" t="str">
        <f t="shared" si="30"/>
        <v>0</v>
      </c>
      <c r="BS47" s="562">
        <f t="shared" si="31"/>
        <v>33</v>
      </c>
      <c r="BT47" s="562" t="str">
        <f t="shared" si="32"/>
        <v>0</v>
      </c>
      <c r="BU47" s="562" t="str">
        <f t="shared" si="33"/>
        <v>0</v>
      </c>
      <c r="BV47" s="562">
        <f t="shared" si="41"/>
        <v>27</v>
      </c>
      <c r="BW47" s="562">
        <f t="shared" si="42"/>
        <v>28</v>
      </c>
      <c r="BX47" s="562" t="str">
        <f t="shared" si="43"/>
        <v>0</v>
      </c>
      <c r="BY47" s="562">
        <f t="shared" si="44"/>
        <v>24</v>
      </c>
      <c r="BZ47" s="562">
        <f t="shared" si="45"/>
        <v>24</v>
      </c>
      <c r="CA47" s="562">
        <f t="shared" si="34"/>
        <v>17</v>
      </c>
      <c r="CB47" s="562">
        <f t="shared" si="26"/>
        <v>30</v>
      </c>
      <c r="CC47" s="562">
        <f t="shared" si="35"/>
        <v>27</v>
      </c>
      <c r="CD47" s="562">
        <f t="shared" si="36"/>
        <v>29</v>
      </c>
      <c r="CE47" s="562">
        <f t="shared" si="37"/>
        <v>24</v>
      </c>
      <c r="CF47" s="562" t="str">
        <f t="shared" si="10"/>
        <v>0</v>
      </c>
      <c r="CG47" s="562" t="str">
        <f t="shared" si="38"/>
        <v>0</v>
      </c>
      <c r="CH47" s="562" t="str">
        <f t="shared" si="39"/>
        <v>0</v>
      </c>
      <c r="CI47" s="562" t="str">
        <f t="shared" si="40"/>
        <v>0</v>
      </c>
      <c r="CJ47" s="562">
        <f t="shared" si="19"/>
        <v>26</v>
      </c>
      <c r="CK47" s="562">
        <f t="shared" si="20"/>
        <v>28</v>
      </c>
      <c r="CL47" s="562">
        <f t="shared" si="21"/>
        <v>25</v>
      </c>
      <c r="CM47" s="562" t="str">
        <f t="shared" si="22"/>
        <v>0</v>
      </c>
      <c r="CN47" s="562" t="str">
        <f t="shared" si="23"/>
        <v>0</v>
      </c>
      <c r="CO47" s="572">
        <f>'10'!O53</f>
        <v>75</v>
      </c>
      <c r="CP47" s="572">
        <f>'11'!J53</f>
        <v>42</v>
      </c>
      <c r="CQ47" s="564">
        <f t="shared" si="46"/>
        <v>459</v>
      </c>
      <c r="CR47" s="564">
        <f t="shared" si="24"/>
        <v>785</v>
      </c>
      <c r="CS47" s="582">
        <v>8</v>
      </c>
      <c r="CT47" s="1610"/>
    </row>
    <row r="48" spans="1:98" ht="104">
      <c r="A48" s="1600"/>
      <c r="B48" s="360">
        <v>9</v>
      </c>
      <c r="C48" s="493"/>
      <c r="D48" s="645"/>
      <c r="E48" s="613" t="s">
        <v>66</v>
      </c>
      <c r="F48" s="661" t="s">
        <v>559</v>
      </c>
      <c r="G48" s="626"/>
      <c r="H48" s="667"/>
      <c r="I48" s="505"/>
      <c r="J48" s="658"/>
      <c r="K48" s="490"/>
      <c r="L48" s="676"/>
      <c r="M48" s="364">
        <v>9</v>
      </c>
      <c r="N48" s="1553"/>
      <c r="O48" s="1602"/>
      <c r="P48" s="295">
        <v>9</v>
      </c>
      <c r="Q48" s="144" t="s">
        <v>180</v>
      </c>
      <c r="R48" s="694"/>
      <c r="S48" s="146" t="s">
        <v>172</v>
      </c>
      <c r="T48" s="706"/>
      <c r="U48" s="599"/>
      <c r="V48" s="729"/>
      <c r="W48" s="300" t="s">
        <v>263</v>
      </c>
      <c r="X48" s="709"/>
      <c r="Y48" s="144" t="s">
        <v>222</v>
      </c>
      <c r="Z48" s="736"/>
      <c r="AA48" s="211">
        <v>9</v>
      </c>
      <c r="AB48" s="1604"/>
      <c r="AC48" s="1564"/>
      <c r="AD48" s="303">
        <v>9</v>
      </c>
      <c r="AE48" s="178" t="s">
        <v>472</v>
      </c>
      <c r="AF48" s="748"/>
      <c r="AG48" s="176" t="s">
        <v>187</v>
      </c>
      <c r="AH48" s="759"/>
      <c r="AI48" s="426" t="s">
        <v>346</v>
      </c>
      <c r="AJ48" s="768"/>
      <c r="AK48" s="176" t="s">
        <v>204</v>
      </c>
      <c r="AL48" s="759"/>
      <c r="AM48" s="178" t="s">
        <v>502</v>
      </c>
      <c r="AN48" s="779"/>
      <c r="AO48" s="307">
        <v>9</v>
      </c>
      <c r="AP48" s="1541"/>
      <c r="AQ48" s="1615"/>
      <c r="AR48" s="320">
        <v>9</v>
      </c>
      <c r="AS48" s="206"/>
      <c r="AT48" s="798"/>
      <c r="AU48" s="537"/>
      <c r="AV48" s="807"/>
      <c r="AW48" s="327"/>
      <c r="AX48" s="821"/>
      <c r="AY48" s="167"/>
      <c r="AZ48" s="832"/>
      <c r="BA48" s="186">
        <v>9</v>
      </c>
      <c r="BB48" s="1613"/>
      <c r="BC48" s="1619"/>
      <c r="BD48" s="333">
        <v>9</v>
      </c>
      <c r="BE48" s="628" t="s">
        <v>655</v>
      </c>
      <c r="BF48" s="850"/>
      <c r="BG48" s="630"/>
      <c r="BH48" s="861"/>
      <c r="BI48" s="631"/>
      <c r="BJ48" s="877"/>
      <c r="BK48" s="629" t="s">
        <v>655</v>
      </c>
      <c r="BL48" s="864"/>
      <c r="BM48" s="628" t="s">
        <v>655</v>
      </c>
      <c r="BN48" s="901"/>
      <c r="BO48" s="337">
        <v>9</v>
      </c>
      <c r="BP48" s="1607"/>
      <c r="BQ48" s="562" t="str">
        <f t="shared" si="29"/>
        <v>0</v>
      </c>
      <c r="BR48" s="562">
        <f t="shared" si="30"/>
        <v>29</v>
      </c>
      <c r="BS48" s="562" t="str">
        <f t="shared" si="31"/>
        <v>0</v>
      </c>
      <c r="BT48" s="562" t="str">
        <f t="shared" si="32"/>
        <v>0</v>
      </c>
      <c r="BU48" s="562" t="str">
        <f t="shared" si="33"/>
        <v>0</v>
      </c>
      <c r="BV48" s="562">
        <f t="shared" si="41"/>
        <v>27</v>
      </c>
      <c r="BW48" s="562">
        <f t="shared" si="42"/>
        <v>28</v>
      </c>
      <c r="BX48" s="562" t="str">
        <f t="shared" si="43"/>
        <v>0</v>
      </c>
      <c r="BY48" s="562">
        <f t="shared" si="44"/>
        <v>24</v>
      </c>
      <c r="BZ48" s="562">
        <f t="shared" si="45"/>
        <v>24</v>
      </c>
      <c r="CA48" s="562">
        <f t="shared" si="34"/>
        <v>17</v>
      </c>
      <c r="CB48" s="562">
        <f t="shared" si="26"/>
        <v>30</v>
      </c>
      <c r="CC48" s="562">
        <f t="shared" si="35"/>
        <v>27</v>
      </c>
      <c r="CD48" s="562">
        <f t="shared" si="36"/>
        <v>29</v>
      </c>
      <c r="CE48" s="562">
        <f t="shared" si="37"/>
        <v>24</v>
      </c>
      <c r="CF48" s="562" t="str">
        <f t="shared" si="10"/>
        <v>0</v>
      </c>
      <c r="CG48" s="562" t="str">
        <f t="shared" si="38"/>
        <v>0</v>
      </c>
      <c r="CH48" s="562" t="str">
        <f t="shared" si="39"/>
        <v>0</v>
      </c>
      <c r="CI48" s="562" t="str">
        <f t="shared" si="40"/>
        <v>0</v>
      </c>
      <c r="CJ48" s="562">
        <f t="shared" si="19"/>
        <v>26</v>
      </c>
      <c r="CK48" s="562" t="str">
        <f t="shared" si="20"/>
        <v>0</v>
      </c>
      <c r="CL48" s="562" t="str">
        <f t="shared" si="21"/>
        <v>0</v>
      </c>
      <c r="CM48" s="562">
        <f t="shared" si="22"/>
        <v>30</v>
      </c>
      <c r="CN48" s="562">
        <f t="shared" si="23"/>
        <v>31</v>
      </c>
      <c r="CO48" s="572">
        <f>'10'!O54</f>
        <v>75</v>
      </c>
      <c r="CP48" s="572">
        <f>'11'!J54</f>
        <v>71</v>
      </c>
      <c r="CQ48" s="564">
        <f t="shared" si="46"/>
        <v>492</v>
      </c>
      <c r="CR48" s="564">
        <f t="shared" si="24"/>
        <v>818</v>
      </c>
      <c r="CS48" s="582">
        <v>9</v>
      </c>
      <c r="CT48" s="1610"/>
    </row>
    <row r="49" spans="1:98" ht="79">
      <c r="A49" s="1600"/>
      <c r="B49" s="360">
        <v>10</v>
      </c>
      <c r="C49" s="493"/>
      <c r="D49" s="645"/>
      <c r="E49" s="505"/>
      <c r="F49" s="658"/>
      <c r="G49" s="494"/>
      <c r="H49" s="667"/>
      <c r="I49" s="505"/>
      <c r="J49" s="658"/>
      <c r="K49" s="493"/>
      <c r="L49" s="676"/>
      <c r="M49" s="364">
        <v>10</v>
      </c>
      <c r="N49" s="1553"/>
      <c r="O49" s="1602"/>
      <c r="P49" s="295">
        <v>10</v>
      </c>
      <c r="Q49" s="144" t="s">
        <v>187</v>
      </c>
      <c r="R49" s="694"/>
      <c r="S49" s="146" t="s">
        <v>192</v>
      </c>
      <c r="T49" s="706"/>
      <c r="U49" s="147"/>
      <c r="V49" s="720"/>
      <c r="W49" s="146" t="s">
        <v>179</v>
      </c>
      <c r="X49" s="709"/>
      <c r="Y49" s="299" t="s">
        <v>454</v>
      </c>
      <c r="Z49" s="737"/>
      <c r="AA49" s="211">
        <v>10</v>
      </c>
      <c r="AB49" s="1604"/>
      <c r="AC49" s="1564"/>
      <c r="AD49" s="303">
        <v>10</v>
      </c>
      <c r="AE49" s="178" t="s">
        <v>472</v>
      </c>
      <c r="AF49" s="748"/>
      <c r="AG49" s="176" t="s">
        <v>497</v>
      </c>
      <c r="AH49" s="759"/>
      <c r="AI49" s="426" t="s">
        <v>346</v>
      </c>
      <c r="AJ49" s="768"/>
      <c r="AK49" s="176" t="s">
        <v>184</v>
      </c>
      <c r="AL49" s="759"/>
      <c r="AM49" s="177" t="s">
        <v>232</v>
      </c>
      <c r="AN49" s="779"/>
      <c r="AO49" s="307">
        <v>10</v>
      </c>
      <c r="AP49" s="1541"/>
      <c r="AQ49" s="1615"/>
      <c r="AR49" s="320">
        <v>10</v>
      </c>
      <c r="AS49" s="206"/>
      <c r="AT49" s="798"/>
      <c r="AU49" s="537"/>
      <c r="AV49" s="807"/>
      <c r="AW49" s="327"/>
      <c r="AX49" s="821"/>
      <c r="AY49" s="167"/>
      <c r="AZ49" s="832"/>
      <c r="BA49" s="186">
        <v>10</v>
      </c>
      <c r="BB49" s="1613"/>
      <c r="BC49" s="1619"/>
      <c r="BD49" s="333">
        <v>10</v>
      </c>
      <c r="BE49" s="350"/>
      <c r="BF49" s="845"/>
      <c r="BG49" s="152"/>
      <c r="BH49" s="862"/>
      <c r="BI49" s="351"/>
      <c r="BJ49" s="879"/>
      <c r="BK49" s="920" t="s">
        <v>657</v>
      </c>
      <c r="BL49" s="864"/>
      <c r="BM49" s="350"/>
      <c r="BN49" s="902"/>
      <c r="BO49" s="337">
        <v>10</v>
      </c>
      <c r="BP49" s="1607"/>
      <c r="BQ49" s="562" t="str">
        <f t="shared" si="29"/>
        <v>0</v>
      </c>
      <c r="BR49" s="562" t="str">
        <f t="shared" si="30"/>
        <v>0</v>
      </c>
      <c r="BS49" s="562" t="str">
        <f t="shared" si="31"/>
        <v>0</v>
      </c>
      <c r="BT49" s="562" t="str">
        <f t="shared" si="32"/>
        <v>0</v>
      </c>
      <c r="BU49" s="562" t="str">
        <f t="shared" si="33"/>
        <v>0</v>
      </c>
      <c r="BV49" s="562">
        <f t="shared" si="41"/>
        <v>27</v>
      </c>
      <c r="BW49" s="562">
        <f t="shared" si="42"/>
        <v>28</v>
      </c>
      <c r="BX49" s="562" t="str">
        <f t="shared" si="43"/>
        <v>0</v>
      </c>
      <c r="BY49" s="562">
        <f t="shared" si="44"/>
        <v>24</v>
      </c>
      <c r="BZ49" s="562">
        <f t="shared" si="45"/>
        <v>24</v>
      </c>
      <c r="CA49" s="562">
        <f t="shared" si="34"/>
        <v>17</v>
      </c>
      <c r="CB49" s="562">
        <f t="shared" ref="CB49:CB66" si="47">IF(AG49=0,"0",AG$1)</f>
        <v>30</v>
      </c>
      <c r="CC49" s="562">
        <f t="shared" si="35"/>
        <v>27</v>
      </c>
      <c r="CD49" s="562">
        <f t="shared" si="36"/>
        <v>29</v>
      </c>
      <c r="CE49" s="562">
        <f t="shared" si="37"/>
        <v>24</v>
      </c>
      <c r="CF49" s="562" t="str">
        <f t="shared" si="10"/>
        <v>0</v>
      </c>
      <c r="CG49" s="562" t="str">
        <f t="shared" si="38"/>
        <v>0</v>
      </c>
      <c r="CH49" s="562" t="str">
        <f t="shared" si="39"/>
        <v>0</v>
      </c>
      <c r="CI49" s="562" t="str">
        <f t="shared" si="40"/>
        <v>0</v>
      </c>
      <c r="CJ49" s="562" t="str">
        <f t="shared" si="19"/>
        <v>0</v>
      </c>
      <c r="CK49" s="562" t="str">
        <f t="shared" si="20"/>
        <v>0</v>
      </c>
      <c r="CL49" s="562" t="str">
        <f t="shared" si="21"/>
        <v>0</v>
      </c>
      <c r="CM49" s="562">
        <f t="shared" si="22"/>
        <v>30</v>
      </c>
      <c r="CN49" s="562" t="str">
        <f t="shared" si="23"/>
        <v>0</v>
      </c>
      <c r="CO49" s="572">
        <f>'10'!O55</f>
        <v>0</v>
      </c>
      <c r="CP49" s="572">
        <f>'11'!J55</f>
        <v>23</v>
      </c>
      <c r="CQ49" s="564">
        <f t="shared" si="46"/>
        <v>283</v>
      </c>
      <c r="CR49" s="564">
        <f t="shared" si="24"/>
        <v>609</v>
      </c>
      <c r="CS49" s="582"/>
      <c r="CT49" s="1610"/>
    </row>
    <row r="50" spans="1:98" ht="100">
      <c r="A50" s="1600"/>
      <c r="B50" s="361">
        <v>11</v>
      </c>
      <c r="C50" s="493"/>
      <c r="D50" s="645"/>
      <c r="E50" s="505"/>
      <c r="F50" s="658"/>
      <c r="G50" s="494"/>
      <c r="H50" s="667"/>
      <c r="I50" s="505"/>
      <c r="J50" s="658"/>
      <c r="K50" s="493"/>
      <c r="L50" s="684"/>
      <c r="M50" s="365">
        <v>11</v>
      </c>
      <c r="N50" s="1553"/>
      <c r="O50" s="1602"/>
      <c r="P50" s="296">
        <v>11</v>
      </c>
      <c r="Q50" s="202" t="s">
        <v>392</v>
      </c>
      <c r="R50" s="699"/>
      <c r="S50" s="146" t="s">
        <v>252</v>
      </c>
      <c r="T50" s="706"/>
      <c r="U50" s="600"/>
      <c r="V50" s="730"/>
      <c r="W50" s="146" t="s">
        <v>181</v>
      </c>
      <c r="X50" s="706"/>
      <c r="Y50" s="148" t="s">
        <v>239</v>
      </c>
      <c r="Z50" s="737"/>
      <c r="AA50" s="213">
        <v>11</v>
      </c>
      <c r="AB50" s="1604"/>
      <c r="AC50" s="1564"/>
      <c r="AD50" s="303">
        <v>11</v>
      </c>
      <c r="AE50" s="436" t="s">
        <v>495</v>
      </c>
      <c r="AF50" s="756"/>
      <c r="AG50" s="528" t="s">
        <v>231</v>
      </c>
      <c r="AH50" s="762"/>
      <c r="AI50" s="198" t="s">
        <v>203</v>
      </c>
      <c r="AJ50" s="768"/>
      <c r="AK50" s="215" t="s">
        <v>256</v>
      </c>
      <c r="AL50" s="759"/>
      <c r="AM50" s="177" t="s">
        <v>234</v>
      </c>
      <c r="AN50" s="779"/>
      <c r="AO50" s="307">
        <v>11</v>
      </c>
      <c r="AP50" s="1541"/>
      <c r="AQ50" s="1615"/>
      <c r="AR50" s="321">
        <v>11</v>
      </c>
      <c r="AS50" s="206"/>
      <c r="AT50" s="791"/>
      <c r="AU50" s="326"/>
      <c r="AV50" s="805"/>
      <c r="AW50" s="327"/>
      <c r="AX50" s="821"/>
      <c r="AY50" s="326"/>
      <c r="AZ50" s="831"/>
      <c r="BA50" s="186">
        <v>11</v>
      </c>
      <c r="BB50" s="1613"/>
      <c r="BC50" s="1619"/>
      <c r="BD50" s="334">
        <v>11</v>
      </c>
      <c r="BE50" s="350"/>
      <c r="BF50" s="845"/>
      <c r="BG50" s="152"/>
      <c r="BH50" s="863"/>
      <c r="BI50" s="343"/>
      <c r="BJ50" s="887"/>
      <c r="BK50" s="353"/>
      <c r="BL50" s="864"/>
      <c r="BM50" s="151"/>
      <c r="BN50" s="899"/>
      <c r="BO50" s="338">
        <v>11</v>
      </c>
      <c r="BP50" s="1607"/>
      <c r="BQ50" s="562" t="str">
        <f t="shared" si="29"/>
        <v>0</v>
      </c>
      <c r="BR50" s="562" t="str">
        <f t="shared" si="30"/>
        <v>0</v>
      </c>
      <c r="BS50" s="562" t="str">
        <f t="shared" si="31"/>
        <v>0</v>
      </c>
      <c r="BT50" s="562" t="str">
        <f t="shared" si="32"/>
        <v>0</v>
      </c>
      <c r="BU50" s="562" t="str">
        <f t="shared" si="33"/>
        <v>0</v>
      </c>
      <c r="BV50" s="562">
        <f t="shared" si="41"/>
        <v>27</v>
      </c>
      <c r="BW50" s="562">
        <f t="shared" si="42"/>
        <v>28</v>
      </c>
      <c r="BX50" s="562" t="str">
        <f t="shared" si="43"/>
        <v>0</v>
      </c>
      <c r="BY50" s="562">
        <f t="shared" si="44"/>
        <v>24</v>
      </c>
      <c r="BZ50" s="562">
        <f t="shared" si="45"/>
        <v>24</v>
      </c>
      <c r="CA50" s="562">
        <f t="shared" si="34"/>
        <v>17</v>
      </c>
      <c r="CB50" s="562">
        <f t="shared" si="47"/>
        <v>30</v>
      </c>
      <c r="CC50" s="562">
        <f t="shared" si="35"/>
        <v>27</v>
      </c>
      <c r="CD50" s="562">
        <f t="shared" si="36"/>
        <v>29</v>
      </c>
      <c r="CE50" s="562">
        <f t="shared" si="37"/>
        <v>24</v>
      </c>
      <c r="CF50" s="562" t="str">
        <f>IF(AS53=0,"0",AS$1)</f>
        <v>0</v>
      </c>
      <c r="CG50" s="562" t="str">
        <f t="shared" si="38"/>
        <v>0</v>
      </c>
      <c r="CH50" s="562" t="str">
        <f t="shared" si="39"/>
        <v>0</v>
      </c>
      <c r="CI50" s="562" t="str">
        <f t="shared" si="40"/>
        <v>0</v>
      </c>
      <c r="CJ50" s="562" t="str">
        <f t="shared" si="19"/>
        <v>0</v>
      </c>
      <c r="CK50" s="562" t="str">
        <f t="shared" si="20"/>
        <v>0</v>
      </c>
      <c r="CL50" s="562" t="str">
        <f t="shared" si="21"/>
        <v>0</v>
      </c>
      <c r="CM50" s="562" t="str">
        <f t="shared" si="22"/>
        <v>0</v>
      </c>
      <c r="CN50" s="562" t="str">
        <f t="shared" si="23"/>
        <v>0</v>
      </c>
      <c r="CO50" s="572">
        <f>'10'!O56</f>
        <v>50</v>
      </c>
      <c r="CP50" s="572">
        <f>'11'!J56</f>
        <v>0</v>
      </c>
      <c r="CQ50" s="564">
        <f t="shared" si="46"/>
        <v>280</v>
      </c>
      <c r="CR50" s="564">
        <f t="shared" si="24"/>
        <v>606</v>
      </c>
      <c r="CS50" s="583"/>
      <c r="CT50" s="1610"/>
    </row>
    <row r="51" spans="1:98" ht="76">
      <c r="A51" s="1600"/>
      <c r="B51" s="361">
        <v>12</v>
      </c>
      <c r="C51" s="492"/>
      <c r="D51" s="650"/>
      <c r="E51" s="505"/>
      <c r="F51" s="658"/>
      <c r="G51" s="504"/>
      <c r="H51" s="672"/>
      <c r="I51" s="491"/>
      <c r="J51" s="660"/>
      <c r="K51" s="493"/>
      <c r="L51" s="684"/>
      <c r="M51" s="365">
        <v>12</v>
      </c>
      <c r="N51" s="1553"/>
      <c r="O51" s="1602"/>
      <c r="P51" s="296">
        <v>12</v>
      </c>
      <c r="Q51" s="299" t="s">
        <v>243</v>
      </c>
      <c r="R51" s="695"/>
      <c r="S51" s="544" t="s">
        <v>398</v>
      </c>
      <c r="T51" s="714"/>
      <c r="U51" s="599"/>
      <c r="V51" s="726"/>
      <c r="W51" s="146" t="s">
        <v>181</v>
      </c>
      <c r="X51" s="706"/>
      <c r="Y51" s="144" t="s">
        <v>182</v>
      </c>
      <c r="Z51" s="737"/>
      <c r="AA51" s="213">
        <v>12</v>
      </c>
      <c r="AB51" s="1604"/>
      <c r="AC51" s="1564"/>
      <c r="AD51" s="304">
        <v>12</v>
      </c>
      <c r="AE51" s="177" t="s">
        <v>207</v>
      </c>
      <c r="AF51" s="748"/>
      <c r="AG51" s="543" t="s">
        <v>511</v>
      </c>
      <c r="AH51" s="759"/>
      <c r="AI51" s="426" t="s">
        <v>457</v>
      </c>
      <c r="AJ51" s="768"/>
      <c r="AK51" s="215" t="s">
        <v>256</v>
      </c>
      <c r="AL51" s="759"/>
      <c r="AM51" s="177" t="s">
        <v>204</v>
      </c>
      <c r="AN51" s="782"/>
      <c r="AO51" s="308">
        <v>12</v>
      </c>
      <c r="AP51" s="1541"/>
      <c r="AQ51" s="1615"/>
      <c r="AR51" s="321">
        <v>12</v>
      </c>
      <c r="AS51" s="323"/>
      <c r="AT51" s="793"/>
      <c r="AU51" s="326"/>
      <c r="AV51" s="805"/>
      <c r="AW51" s="328"/>
      <c r="AX51" s="823"/>
      <c r="AY51" s="325"/>
      <c r="AZ51" s="839"/>
      <c r="BA51" s="186">
        <v>12</v>
      </c>
      <c r="BB51" s="1613"/>
      <c r="BC51" s="1619"/>
      <c r="BD51" s="334">
        <v>12</v>
      </c>
      <c r="BE51" s="151"/>
      <c r="BF51" s="843"/>
      <c r="BG51" s="152"/>
      <c r="BH51" s="862"/>
      <c r="BI51" s="351"/>
      <c r="BJ51" s="882"/>
      <c r="BK51" s="459"/>
      <c r="BL51" s="867"/>
      <c r="BM51" s="160"/>
      <c r="BN51" s="899"/>
      <c r="BO51" s="338">
        <v>12</v>
      </c>
      <c r="BP51" s="1607"/>
      <c r="BQ51" s="562" t="str">
        <f t="shared" si="29"/>
        <v>0</v>
      </c>
      <c r="BR51" s="562" t="str">
        <f t="shared" si="30"/>
        <v>0</v>
      </c>
      <c r="BS51" s="562" t="str">
        <f t="shared" si="31"/>
        <v>0</v>
      </c>
      <c r="BT51" s="562" t="str">
        <f t="shared" si="32"/>
        <v>0</v>
      </c>
      <c r="BU51" s="562" t="str">
        <f t="shared" si="33"/>
        <v>0</v>
      </c>
      <c r="BV51" s="562">
        <f t="shared" si="41"/>
        <v>27</v>
      </c>
      <c r="BW51" s="562">
        <f t="shared" si="42"/>
        <v>28</v>
      </c>
      <c r="BX51" s="562" t="str">
        <f t="shared" si="43"/>
        <v>0</v>
      </c>
      <c r="BY51" s="562">
        <f t="shared" si="44"/>
        <v>24</v>
      </c>
      <c r="BZ51" s="562">
        <f t="shared" si="45"/>
        <v>24</v>
      </c>
      <c r="CA51" s="562">
        <f t="shared" si="34"/>
        <v>17</v>
      </c>
      <c r="CB51" s="562">
        <f t="shared" si="47"/>
        <v>30</v>
      </c>
      <c r="CC51" s="562">
        <f t="shared" si="35"/>
        <v>27</v>
      </c>
      <c r="CD51" s="562">
        <f t="shared" si="36"/>
        <v>29</v>
      </c>
      <c r="CE51" s="562">
        <f t="shared" si="37"/>
        <v>24</v>
      </c>
      <c r="CF51" s="562" t="str">
        <f t="shared" ref="CF51:CF66" si="48">IF(AS51=0,"0",AS$1)</f>
        <v>0</v>
      </c>
      <c r="CG51" s="562" t="str">
        <f t="shared" si="38"/>
        <v>0</v>
      </c>
      <c r="CH51" s="562" t="str">
        <f t="shared" si="39"/>
        <v>0</v>
      </c>
      <c r="CI51" s="562" t="str">
        <f t="shared" si="40"/>
        <v>0</v>
      </c>
      <c r="CJ51" s="562" t="str">
        <f t="shared" si="19"/>
        <v>0</v>
      </c>
      <c r="CK51" s="562" t="str">
        <f t="shared" si="20"/>
        <v>0</v>
      </c>
      <c r="CL51" s="562" t="str">
        <f t="shared" si="21"/>
        <v>0</v>
      </c>
      <c r="CM51" s="562" t="str">
        <f t="shared" si="22"/>
        <v>0</v>
      </c>
      <c r="CN51" s="562" t="str">
        <f t="shared" si="23"/>
        <v>0</v>
      </c>
      <c r="CO51" s="572">
        <f>'10'!O57</f>
        <v>50</v>
      </c>
      <c r="CP51" s="572">
        <f>'11'!J57</f>
        <v>0</v>
      </c>
      <c r="CQ51" s="564">
        <f t="shared" si="46"/>
        <v>280</v>
      </c>
      <c r="CR51" s="564">
        <f t="shared" si="24"/>
        <v>606</v>
      </c>
      <c r="CS51" s="583"/>
      <c r="CT51" s="1610"/>
    </row>
    <row r="52" spans="1:98" ht="80" thickBot="1">
      <c r="A52" s="1601"/>
      <c r="B52" s="362">
        <v>13</v>
      </c>
      <c r="C52" s="498"/>
      <c r="D52" s="647"/>
      <c r="E52" s="499"/>
      <c r="F52" s="656"/>
      <c r="G52" s="500"/>
      <c r="H52" s="669"/>
      <c r="I52" s="499"/>
      <c r="J52" s="656"/>
      <c r="K52" s="498"/>
      <c r="L52" s="685"/>
      <c r="M52" s="366">
        <v>13</v>
      </c>
      <c r="N52" s="1554"/>
      <c r="O52" s="1603"/>
      <c r="P52" s="297">
        <v>13</v>
      </c>
      <c r="Q52" s="596" t="s">
        <v>188</v>
      </c>
      <c r="R52" s="702"/>
      <c r="S52" s="597" t="s">
        <v>451</v>
      </c>
      <c r="T52" s="716"/>
      <c r="U52" s="72"/>
      <c r="V52" s="724"/>
      <c r="W52" s="594" t="s">
        <v>201</v>
      </c>
      <c r="X52" s="735"/>
      <c r="Y52" s="596" t="s">
        <v>517</v>
      </c>
      <c r="Z52" s="745"/>
      <c r="AA52" s="298">
        <v>13</v>
      </c>
      <c r="AB52" s="1605"/>
      <c r="AC52" s="1565"/>
      <c r="AD52" s="305">
        <v>13</v>
      </c>
      <c r="AE52" s="174" t="s">
        <v>234</v>
      </c>
      <c r="AF52" s="753"/>
      <c r="AG52" s="175"/>
      <c r="AH52" s="764"/>
      <c r="AI52" s="314"/>
      <c r="AJ52" s="904"/>
      <c r="AK52" s="176" t="s">
        <v>231</v>
      </c>
      <c r="AL52" s="764"/>
      <c r="AM52" s="174"/>
      <c r="AN52" s="787"/>
      <c r="AO52" s="309">
        <v>13</v>
      </c>
      <c r="AP52" s="1542"/>
      <c r="AQ52" s="1616"/>
      <c r="AR52" s="322">
        <v>13</v>
      </c>
      <c r="AS52" s="200"/>
      <c r="AT52" s="801"/>
      <c r="AU52" s="444"/>
      <c r="AV52" s="815"/>
      <c r="AW52" s="330"/>
      <c r="AX52" s="828"/>
      <c r="AY52" s="168"/>
      <c r="AZ52" s="835"/>
      <c r="BA52" s="188">
        <v>13</v>
      </c>
      <c r="BB52" s="1617"/>
      <c r="BC52" s="1620"/>
      <c r="BD52" s="335">
        <v>13</v>
      </c>
      <c r="BE52" s="454"/>
      <c r="BF52" s="905"/>
      <c r="BG52" s="158"/>
      <c r="BH52" s="868"/>
      <c r="BI52" s="368"/>
      <c r="BJ52" s="885"/>
      <c r="BK52" s="158"/>
      <c r="BL52" s="868"/>
      <c r="BM52" s="354"/>
      <c r="BN52" s="900"/>
      <c r="BO52" s="348">
        <v>13</v>
      </c>
      <c r="BP52" s="1608"/>
      <c r="BQ52" s="562" t="str">
        <f t="shared" si="29"/>
        <v>0</v>
      </c>
      <c r="BR52" s="562" t="str">
        <f t="shared" si="30"/>
        <v>0</v>
      </c>
      <c r="BS52" s="562" t="str">
        <f t="shared" si="31"/>
        <v>0</v>
      </c>
      <c r="BT52" s="562" t="str">
        <f t="shared" si="32"/>
        <v>0</v>
      </c>
      <c r="BU52" s="562" t="str">
        <f t="shared" si="33"/>
        <v>0</v>
      </c>
      <c r="BV52" s="562">
        <f t="shared" si="41"/>
        <v>27</v>
      </c>
      <c r="BW52" s="562">
        <f t="shared" si="42"/>
        <v>28</v>
      </c>
      <c r="BX52" s="562" t="str">
        <f t="shared" si="43"/>
        <v>0</v>
      </c>
      <c r="BY52" s="562">
        <f t="shared" si="44"/>
        <v>24</v>
      </c>
      <c r="BZ52" s="562">
        <f t="shared" si="45"/>
        <v>24</v>
      </c>
      <c r="CA52" s="562">
        <f t="shared" si="34"/>
        <v>17</v>
      </c>
      <c r="CB52" s="562" t="str">
        <f t="shared" si="47"/>
        <v>0</v>
      </c>
      <c r="CC52" s="562" t="str">
        <f t="shared" si="35"/>
        <v>0</v>
      </c>
      <c r="CD52" s="562">
        <f t="shared" si="36"/>
        <v>29</v>
      </c>
      <c r="CE52" s="562" t="str">
        <f t="shared" si="37"/>
        <v>0</v>
      </c>
      <c r="CF52" s="562" t="str">
        <f t="shared" si="48"/>
        <v>0</v>
      </c>
      <c r="CG52" s="562" t="str">
        <f t="shared" si="38"/>
        <v>0</v>
      </c>
      <c r="CH52" s="562" t="str">
        <f t="shared" si="39"/>
        <v>0</v>
      </c>
      <c r="CI52" s="562" t="str">
        <f t="shared" si="40"/>
        <v>0</v>
      </c>
      <c r="CJ52" s="562" t="str">
        <f t="shared" si="19"/>
        <v>0</v>
      </c>
      <c r="CK52" s="562" t="str">
        <f t="shared" si="20"/>
        <v>0</v>
      </c>
      <c r="CL52" s="562" t="str">
        <f t="shared" si="21"/>
        <v>0</v>
      </c>
      <c r="CM52" s="562" t="str">
        <f t="shared" si="22"/>
        <v>0</v>
      </c>
      <c r="CN52" s="562" t="str">
        <f t="shared" si="23"/>
        <v>0</v>
      </c>
      <c r="CO52" s="572">
        <f>'10'!O58</f>
        <v>0</v>
      </c>
      <c r="CP52" s="572">
        <f>'11'!J58</f>
        <v>0</v>
      </c>
      <c r="CQ52" s="564">
        <f t="shared" si="46"/>
        <v>149</v>
      </c>
      <c r="CR52" s="564">
        <f t="shared" si="24"/>
        <v>475</v>
      </c>
      <c r="CS52" s="584">
        <v>13</v>
      </c>
      <c r="CT52" s="1611"/>
    </row>
    <row r="53" spans="1:98" ht="104">
      <c r="A53" s="1547" t="s">
        <v>3</v>
      </c>
      <c r="B53" s="359">
        <v>1</v>
      </c>
      <c r="C53" s="483" t="s">
        <v>410</v>
      </c>
      <c r="D53" s="648"/>
      <c r="E53" s="506" t="s">
        <v>383</v>
      </c>
      <c r="F53" s="657"/>
      <c r="G53" s="485" t="s">
        <v>441</v>
      </c>
      <c r="H53" s="666"/>
      <c r="I53" s="486" t="s">
        <v>468</v>
      </c>
      <c r="J53" s="657"/>
      <c r="K53" s="591" t="s">
        <v>422</v>
      </c>
      <c r="L53" s="691"/>
      <c r="M53" s="363">
        <v>1</v>
      </c>
      <c r="N53" s="1551" t="s">
        <v>3</v>
      </c>
      <c r="O53" s="1555" t="s">
        <v>3</v>
      </c>
      <c r="P53" s="301">
        <v>1</v>
      </c>
      <c r="Q53" s="595"/>
      <c r="R53" s="703"/>
      <c r="S53" s="593"/>
      <c r="T53" s="717"/>
      <c r="U53" s="147" t="s">
        <v>173</v>
      </c>
      <c r="V53" s="723"/>
      <c r="W53" s="593"/>
      <c r="X53" s="717"/>
      <c r="Y53" s="595"/>
      <c r="Z53" s="742"/>
      <c r="AA53" s="212">
        <v>1</v>
      </c>
      <c r="AB53" s="1559" t="s">
        <v>3</v>
      </c>
      <c r="AC53" s="1563" t="s">
        <v>3</v>
      </c>
      <c r="AD53" s="302">
        <v>1</v>
      </c>
      <c r="AE53" s="606"/>
      <c r="AF53" s="757"/>
      <c r="AG53" s="215"/>
      <c r="AH53" s="759"/>
      <c r="AI53" s="426"/>
      <c r="AJ53" s="770"/>
      <c r="AK53" s="542"/>
      <c r="AL53" s="761"/>
      <c r="AM53" s="177"/>
      <c r="AN53" s="784"/>
      <c r="AO53" s="306">
        <v>1</v>
      </c>
      <c r="AP53" s="1540" t="s">
        <v>3</v>
      </c>
      <c r="AQ53" s="1574" t="s">
        <v>3</v>
      </c>
      <c r="AR53" s="319">
        <v>1</v>
      </c>
      <c r="AS53" s="539"/>
      <c r="AT53" s="802"/>
      <c r="AU53" s="326" t="s">
        <v>195</v>
      </c>
      <c r="AV53" s="805"/>
      <c r="AW53" s="331"/>
      <c r="AX53" s="824"/>
      <c r="AY53" s="326"/>
      <c r="AZ53" s="841"/>
      <c r="BA53" s="182">
        <v>1</v>
      </c>
      <c r="BB53" s="1612" t="s">
        <v>3</v>
      </c>
      <c r="BC53" s="1580" t="s">
        <v>3</v>
      </c>
      <c r="BD53" s="336">
        <v>1</v>
      </c>
      <c r="BE53" s="918" t="s">
        <v>456</v>
      </c>
      <c r="BF53" s="854"/>
      <c r="BG53" s="340"/>
      <c r="BH53" s="872"/>
      <c r="BI53" s="533" t="s">
        <v>273</v>
      </c>
      <c r="BJ53" s="889"/>
      <c r="BK53" s="919" t="s">
        <v>647</v>
      </c>
      <c r="BL53" s="872"/>
      <c r="BM53" s="912" t="s">
        <v>239</v>
      </c>
      <c r="BN53" s="854"/>
      <c r="BO53" s="336">
        <v>1</v>
      </c>
      <c r="BP53" s="1583" t="s">
        <v>3</v>
      </c>
      <c r="BQ53" s="562">
        <f t="shared" si="29"/>
        <v>34</v>
      </c>
      <c r="BR53" s="562">
        <f t="shared" si="30"/>
        <v>29</v>
      </c>
      <c r="BS53" s="562">
        <f t="shared" si="31"/>
        <v>33</v>
      </c>
      <c r="BT53" s="562">
        <f t="shared" si="32"/>
        <v>30</v>
      </c>
      <c r="BU53" s="562">
        <f t="shared" si="33"/>
        <v>26</v>
      </c>
      <c r="BV53" s="562" t="str">
        <f t="shared" si="41"/>
        <v>0</v>
      </c>
      <c r="BW53" s="562" t="str">
        <f t="shared" si="42"/>
        <v>0</v>
      </c>
      <c r="BX53" s="562">
        <f t="shared" si="43"/>
        <v>31</v>
      </c>
      <c r="BY53" s="562" t="str">
        <f t="shared" si="44"/>
        <v>0</v>
      </c>
      <c r="BZ53" s="562" t="str">
        <f t="shared" si="45"/>
        <v>0</v>
      </c>
      <c r="CA53" s="562" t="str">
        <f t="shared" si="34"/>
        <v>0</v>
      </c>
      <c r="CB53" s="562" t="str">
        <f t="shared" si="47"/>
        <v>0</v>
      </c>
      <c r="CC53" s="562" t="str">
        <f t="shared" si="35"/>
        <v>0</v>
      </c>
      <c r="CD53" s="562" t="str">
        <f t="shared" si="36"/>
        <v>0</v>
      </c>
      <c r="CE53" s="562" t="str">
        <f t="shared" si="37"/>
        <v>0</v>
      </c>
      <c r="CF53" s="562" t="str">
        <f t="shared" si="48"/>
        <v>0</v>
      </c>
      <c r="CG53" s="562">
        <f t="shared" si="38"/>
        <v>32</v>
      </c>
      <c r="CH53" s="562" t="str">
        <f t="shared" si="39"/>
        <v>0</v>
      </c>
      <c r="CI53" s="562" t="str">
        <f t="shared" si="40"/>
        <v>0</v>
      </c>
      <c r="CJ53" s="562">
        <f t="shared" si="19"/>
        <v>26</v>
      </c>
      <c r="CK53" s="562" t="str">
        <f t="shared" si="20"/>
        <v>0</v>
      </c>
      <c r="CL53" s="562">
        <f t="shared" si="21"/>
        <v>25</v>
      </c>
      <c r="CM53" s="562">
        <f t="shared" si="22"/>
        <v>30</v>
      </c>
      <c r="CN53" s="562">
        <f t="shared" si="23"/>
        <v>31</v>
      </c>
      <c r="CO53" s="572">
        <f>'10'!O59</f>
        <v>100</v>
      </c>
      <c r="CP53" s="572">
        <f>'11'!J59</f>
        <v>71</v>
      </c>
      <c r="CQ53" s="564">
        <f>SUM(BQ53:CP53)</f>
        <v>498</v>
      </c>
      <c r="CR53" s="564">
        <f t="shared" si="24"/>
        <v>824</v>
      </c>
      <c r="CS53" s="581">
        <v>1</v>
      </c>
      <c r="CT53" s="1586" t="s">
        <v>3</v>
      </c>
    </row>
    <row r="54" spans="1:98" ht="100">
      <c r="A54" s="1548"/>
      <c r="B54" s="360">
        <v>2</v>
      </c>
      <c r="C54" s="487" t="s">
        <v>415</v>
      </c>
      <c r="D54" s="643"/>
      <c r="E54" s="484" t="s">
        <v>422</v>
      </c>
      <c r="F54" s="653"/>
      <c r="G54" s="485" t="s">
        <v>408</v>
      </c>
      <c r="H54" s="666"/>
      <c r="I54" s="484" t="s">
        <v>429</v>
      </c>
      <c r="J54" s="653"/>
      <c r="K54" s="503" t="s">
        <v>412</v>
      </c>
      <c r="L54" s="687"/>
      <c r="M54" s="364">
        <v>2</v>
      </c>
      <c r="N54" s="1552"/>
      <c r="O54" s="1556"/>
      <c r="P54" s="295">
        <v>2</v>
      </c>
      <c r="Q54" s="299"/>
      <c r="R54" s="695"/>
      <c r="S54" s="146"/>
      <c r="T54" s="706"/>
      <c r="U54" s="147" t="s">
        <v>245</v>
      </c>
      <c r="V54" s="720"/>
      <c r="W54" s="146"/>
      <c r="X54" s="706"/>
      <c r="Y54" s="144"/>
      <c r="Z54" s="736"/>
      <c r="AA54" s="211">
        <v>2</v>
      </c>
      <c r="AB54" s="1560"/>
      <c r="AC54" s="1564"/>
      <c r="AD54" s="303">
        <v>2</v>
      </c>
      <c r="AE54" s="177"/>
      <c r="AF54" s="748"/>
      <c r="AG54" s="176"/>
      <c r="AH54" s="759"/>
      <c r="AI54" s="198"/>
      <c r="AJ54" s="768"/>
      <c r="AK54" s="176"/>
      <c r="AL54" s="759"/>
      <c r="AM54" s="178"/>
      <c r="AN54" s="779"/>
      <c r="AO54" s="307">
        <v>2</v>
      </c>
      <c r="AP54" s="1541"/>
      <c r="AQ54" s="1575"/>
      <c r="AR54" s="320">
        <v>2</v>
      </c>
      <c r="AS54" s="166" t="s">
        <v>485</v>
      </c>
      <c r="AT54" s="791"/>
      <c r="AU54" s="326" t="s">
        <v>443</v>
      </c>
      <c r="AV54" s="805"/>
      <c r="AW54" s="169" t="s">
        <v>219</v>
      </c>
      <c r="AX54" s="818"/>
      <c r="AY54" s="329" t="s">
        <v>296</v>
      </c>
      <c r="AZ54" s="805"/>
      <c r="BA54" s="183">
        <v>2</v>
      </c>
      <c r="BB54" s="1613"/>
      <c r="BC54" s="1581"/>
      <c r="BD54" s="337">
        <v>2</v>
      </c>
      <c r="BE54" s="637" t="s">
        <v>196</v>
      </c>
      <c r="BF54" s="843"/>
      <c r="BG54" s="156" t="s">
        <v>644</v>
      </c>
      <c r="BH54" s="869"/>
      <c r="BI54" s="343" t="s">
        <v>177</v>
      </c>
      <c r="BJ54" s="887"/>
      <c r="BK54" s="162" t="s">
        <v>466</v>
      </c>
      <c r="BL54" s="869"/>
      <c r="BM54" s="913" t="s">
        <v>234</v>
      </c>
      <c r="BN54" s="843"/>
      <c r="BO54" s="337">
        <v>2</v>
      </c>
      <c r="BP54" s="1584"/>
      <c r="BQ54" s="562">
        <f t="shared" si="29"/>
        <v>34</v>
      </c>
      <c r="BR54" s="562">
        <f t="shared" si="30"/>
        <v>29</v>
      </c>
      <c r="BS54" s="562">
        <f t="shared" si="31"/>
        <v>33</v>
      </c>
      <c r="BT54" s="562">
        <f t="shared" si="32"/>
        <v>30</v>
      </c>
      <c r="BU54" s="562">
        <f t="shared" si="33"/>
        <v>26</v>
      </c>
      <c r="BV54" s="562" t="str">
        <f t="shared" si="41"/>
        <v>0</v>
      </c>
      <c r="BW54" s="562" t="str">
        <f t="shared" si="42"/>
        <v>0</v>
      </c>
      <c r="BX54" s="562">
        <f t="shared" si="43"/>
        <v>31</v>
      </c>
      <c r="BY54" s="562" t="str">
        <f t="shared" si="44"/>
        <v>0</v>
      </c>
      <c r="BZ54" s="562" t="str">
        <f t="shared" si="45"/>
        <v>0</v>
      </c>
      <c r="CA54" s="562" t="str">
        <f t="shared" si="34"/>
        <v>0</v>
      </c>
      <c r="CB54" s="562" t="str">
        <f t="shared" si="47"/>
        <v>0</v>
      </c>
      <c r="CC54" s="562" t="str">
        <f t="shared" si="35"/>
        <v>0</v>
      </c>
      <c r="CD54" s="562" t="str">
        <f t="shared" si="36"/>
        <v>0</v>
      </c>
      <c r="CE54" s="562" t="str">
        <f t="shared" si="37"/>
        <v>0</v>
      </c>
      <c r="CF54" s="562">
        <f t="shared" si="48"/>
        <v>27</v>
      </c>
      <c r="CG54" s="562">
        <f t="shared" si="38"/>
        <v>32</v>
      </c>
      <c r="CH54" s="562">
        <f t="shared" si="39"/>
        <v>33</v>
      </c>
      <c r="CI54" s="562">
        <f t="shared" si="40"/>
        <v>27</v>
      </c>
      <c r="CJ54" s="562">
        <f t="shared" si="19"/>
        <v>26</v>
      </c>
      <c r="CK54" s="562">
        <f t="shared" si="20"/>
        <v>28</v>
      </c>
      <c r="CL54" s="562">
        <f t="shared" si="21"/>
        <v>25</v>
      </c>
      <c r="CM54" s="562">
        <f t="shared" si="22"/>
        <v>30</v>
      </c>
      <c r="CN54" s="562">
        <f t="shared" si="23"/>
        <v>31</v>
      </c>
      <c r="CO54" s="572">
        <f>'10'!O60</f>
        <v>100</v>
      </c>
      <c r="CP54" s="572">
        <f>'11'!J60</f>
        <v>71</v>
      </c>
      <c r="CQ54" s="564">
        <f>SUM(BQ54:CP54)</f>
        <v>613</v>
      </c>
      <c r="CR54" s="564">
        <f t="shared" si="24"/>
        <v>939</v>
      </c>
      <c r="CS54" s="582">
        <v>2</v>
      </c>
      <c r="CT54" s="1587"/>
    </row>
    <row r="55" spans="1:98" ht="100">
      <c r="A55" s="1548"/>
      <c r="B55" s="360">
        <v>3</v>
      </c>
      <c r="C55" s="483" t="s">
        <v>435</v>
      </c>
      <c r="D55" s="643"/>
      <c r="E55" s="486" t="s">
        <v>382</v>
      </c>
      <c r="F55" s="653"/>
      <c r="G55" s="485" t="s">
        <v>440</v>
      </c>
      <c r="H55" s="666"/>
      <c r="I55" s="486" t="s">
        <v>469</v>
      </c>
      <c r="J55" s="657"/>
      <c r="K55" s="591" t="s">
        <v>429</v>
      </c>
      <c r="L55" s="683"/>
      <c r="M55" s="364">
        <v>3</v>
      </c>
      <c r="N55" s="1552"/>
      <c r="O55" s="1556"/>
      <c r="P55" s="295">
        <v>3</v>
      </c>
      <c r="Q55" s="144"/>
      <c r="R55" s="703"/>
      <c r="S55" s="593"/>
      <c r="T55" s="717"/>
      <c r="U55" s="147" t="s">
        <v>397</v>
      </c>
      <c r="V55" s="720"/>
      <c r="W55" s="204"/>
      <c r="X55" s="713"/>
      <c r="Y55" s="144"/>
      <c r="Z55" s="736"/>
      <c r="AA55" s="211">
        <v>3</v>
      </c>
      <c r="AB55" s="1560"/>
      <c r="AC55" s="1564"/>
      <c r="AD55" s="303">
        <v>3</v>
      </c>
      <c r="AE55" s="178"/>
      <c r="AF55" s="748"/>
      <c r="AG55" s="176"/>
      <c r="AH55" s="759"/>
      <c r="AI55" s="198"/>
      <c r="AJ55" s="768"/>
      <c r="AK55" s="176"/>
      <c r="AL55" s="759"/>
      <c r="AM55" s="177"/>
      <c r="AN55" s="779"/>
      <c r="AO55" s="307">
        <v>3</v>
      </c>
      <c r="AP55" s="1541"/>
      <c r="AQ55" s="1575"/>
      <c r="AR55" s="320">
        <v>3</v>
      </c>
      <c r="AS55" s="166" t="s">
        <v>193</v>
      </c>
      <c r="AT55" s="791"/>
      <c r="AU55" s="326" t="s">
        <v>180</v>
      </c>
      <c r="AV55" s="805"/>
      <c r="AW55" s="169" t="s">
        <v>235</v>
      </c>
      <c r="AX55" s="818"/>
      <c r="AY55" s="329" t="s">
        <v>513</v>
      </c>
      <c r="AZ55" s="805"/>
      <c r="BA55" s="183">
        <v>3</v>
      </c>
      <c r="BB55" s="1613"/>
      <c r="BC55" s="1581"/>
      <c r="BD55" s="337">
        <v>3</v>
      </c>
      <c r="BE55" s="637" t="s">
        <v>443</v>
      </c>
      <c r="BF55" s="843"/>
      <c r="BG55" s="152" t="s">
        <v>174</v>
      </c>
      <c r="BH55" s="869"/>
      <c r="BI55" s="466" t="s">
        <v>189</v>
      </c>
      <c r="BJ55" s="890"/>
      <c r="BK55" s="340" t="s">
        <v>175</v>
      </c>
      <c r="BL55" s="869"/>
      <c r="BM55" s="913" t="s">
        <v>246</v>
      </c>
      <c r="BN55" s="843"/>
      <c r="BO55" s="337">
        <v>3</v>
      </c>
      <c r="BP55" s="1584"/>
      <c r="BQ55" s="562">
        <f t="shared" si="29"/>
        <v>34</v>
      </c>
      <c r="BR55" s="562">
        <f t="shared" si="30"/>
        <v>29</v>
      </c>
      <c r="BS55" s="562">
        <f t="shared" si="31"/>
        <v>33</v>
      </c>
      <c r="BT55" s="562">
        <f t="shared" si="32"/>
        <v>30</v>
      </c>
      <c r="BU55" s="562">
        <f t="shared" si="33"/>
        <v>26</v>
      </c>
      <c r="BV55" s="562" t="str">
        <f t="shared" si="41"/>
        <v>0</v>
      </c>
      <c r="BW55" s="562" t="str">
        <f t="shared" si="42"/>
        <v>0</v>
      </c>
      <c r="BX55" s="562">
        <f t="shared" si="43"/>
        <v>31</v>
      </c>
      <c r="BY55" s="562" t="str">
        <f t="shared" si="44"/>
        <v>0</v>
      </c>
      <c r="BZ55" s="562" t="str">
        <f t="shared" si="45"/>
        <v>0</v>
      </c>
      <c r="CA55" s="562" t="str">
        <f t="shared" si="34"/>
        <v>0</v>
      </c>
      <c r="CB55" s="562" t="str">
        <f t="shared" si="47"/>
        <v>0</v>
      </c>
      <c r="CC55" s="562" t="str">
        <f t="shared" si="35"/>
        <v>0</v>
      </c>
      <c r="CD55" s="562" t="str">
        <f t="shared" si="36"/>
        <v>0</v>
      </c>
      <c r="CE55" s="562" t="str">
        <f t="shared" si="37"/>
        <v>0</v>
      </c>
      <c r="CF55" s="562">
        <f t="shared" si="48"/>
        <v>27</v>
      </c>
      <c r="CG55" s="562">
        <f t="shared" si="38"/>
        <v>32</v>
      </c>
      <c r="CH55" s="562">
        <f t="shared" si="39"/>
        <v>33</v>
      </c>
      <c r="CI55" s="562">
        <f t="shared" si="40"/>
        <v>27</v>
      </c>
      <c r="CJ55" s="562">
        <f t="shared" si="19"/>
        <v>26</v>
      </c>
      <c r="CK55" s="562">
        <f t="shared" si="20"/>
        <v>28</v>
      </c>
      <c r="CL55" s="562">
        <f t="shared" si="21"/>
        <v>25</v>
      </c>
      <c r="CM55" s="562">
        <f t="shared" si="22"/>
        <v>30</v>
      </c>
      <c r="CN55" s="562">
        <f t="shared" si="23"/>
        <v>31</v>
      </c>
      <c r="CO55" s="572">
        <f>'10'!O61</f>
        <v>100</v>
      </c>
      <c r="CP55" s="572">
        <f>'11'!J61</f>
        <v>71</v>
      </c>
      <c r="CQ55" s="564">
        <f>SUM(BQ55:CP55)</f>
        <v>613</v>
      </c>
      <c r="CR55" s="564">
        <f t="shared" si="24"/>
        <v>939</v>
      </c>
      <c r="CS55" s="582">
        <v>3</v>
      </c>
      <c r="CT55" s="1587"/>
    </row>
    <row r="56" spans="1:98" ht="100">
      <c r="A56" s="1548"/>
      <c r="B56" s="360">
        <v>4</v>
      </c>
      <c r="C56" s="591" t="s">
        <v>381</v>
      </c>
      <c r="D56" s="648"/>
      <c r="E56" s="484" t="s">
        <v>429</v>
      </c>
      <c r="F56" s="653"/>
      <c r="G56" s="485" t="s">
        <v>379</v>
      </c>
      <c r="H56" s="666"/>
      <c r="I56" s="484" t="s">
        <v>434</v>
      </c>
      <c r="J56" s="653"/>
      <c r="K56" s="483" t="s">
        <v>413</v>
      </c>
      <c r="L56" s="675"/>
      <c r="M56" s="364">
        <v>4</v>
      </c>
      <c r="N56" s="1552"/>
      <c r="O56" s="1556"/>
      <c r="P56" s="295">
        <v>4</v>
      </c>
      <c r="Q56" s="144"/>
      <c r="R56" s="694"/>
      <c r="S56" s="146"/>
      <c r="T56" s="706"/>
      <c r="U56" s="147" t="s">
        <v>397</v>
      </c>
      <c r="V56" s="719"/>
      <c r="W56" s="300"/>
      <c r="X56" s="709"/>
      <c r="Y56" s="144"/>
      <c r="Z56" s="736"/>
      <c r="AA56" s="211">
        <v>4</v>
      </c>
      <c r="AB56" s="1560"/>
      <c r="AC56" s="1564"/>
      <c r="AD56" s="303">
        <v>4</v>
      </c>
      <c r="AE56" s="178"/>
      <c r="AF56" s="748"/>
      <c r="AG56" s="176"/>
      <c r="AH56" s="759"/>
      <c r="AI56" s="198"/>
      <c r="AJ56" s="768"/>
      <c r="AK56" s="176"/>
      <c r="AL56" s="759"/>
      <c r="AM56" s="178"/>
      <c r="AN56" s="779"/>
      <c r="AO56" s="307">
        <v>4</v>
      </c>
      <c r="AP56" s="1541"/>
      <c r="AQ56" s="1575"/>
      <c r="AR56" s="320">
        <v>4</v>
      </c>
      <c r="AS56" s="324" t="s">
        <v>196</v>
      </c>
      <c r="AT56" s="792"/>
      <c r="AU56" s="167" t="s">
        <v>199</v>
      </c>
      <c r="AV56" s="806"/>
      <c r="AW56" s="331" t="s">
        <v>180</v>
      </c>
      <c r="AX56" s="824"/>
      <c r="AY56" s="326" t="s">
        <v>221</v>
      </c>
      <c r="AZ56" s="805"/>
      <c r="BA56" s="183">
        <v>4</v>
      </c>
      <c r="BB56" s="1613"/>
      <c r="BC56" s="1581"/>
      <c r="BD56" s="337">
        <v>4</v>
      </c>
      <c r="BE56" s="637" t="s">
        <v>470</v>
      </c>
      <c r="BF56" s="843"/>
      <c r="BG56" s="152" t="s">
        <v>443</v>
      </c>
      <c r="BH56" s="863"/>
      <c r="BI56" s="466" t="s">
        <v>459</v>
      </c>
      <c r="BJ56" s="890"/>
      <c r="BK56" s="340" t="s">
        <v>214</v>
      </c>
      <c r="BL56" s="863"/>
      <c r="BM56" s="914" t="s">
        <v>264</v>
      </c>
      <c r="BN56" s="843"/>
      <c r="BO56" s="337">
        <v>4</v>
      </c>
      <c r="BP56" s="1584"/>
      <c r="BQ56" s="562">
        <f t="shared" si="29"/>
        <v>34</v>
      </c>
      <c r="BR56" s="562">
        <f t="shared" si="30"/>
        <v>29</v>
      </c>
      <c r="BS56" s="562">
        <f t="shared" si="31"/>
        <v>33</v>
      </c>
      <c r="BT56" s="562">
        <f t="shared" si="32"/>
        <v>30</v>
      </c>
      <c r="BU56" s="562">
        <f t="shared" si="33"/>
        <v>26</v>
      </c>
      <c r="BV56" s="562" t="str">
        <f t="shared" si="41"/>
        <v>0</v>
      </c>
      <c r="BW56" s="562" t="str">
        <f t="shared" si="42"/>
        <v>0</v>
      </c>
      <c r="BX56" s="562">
        <f t="shared" si="43"/>
        <v>31</v>
      </c>
      <c r="BY56" s="562" t="str">
        <f t="shared" si="44"/>
        <v>0</v>
      </c>
      <c r="BZ56" s="562" t="str">
        <f t="shared" si="45"/>
        <v>0</v>
      </c>
      <c r="CA56" s="562" t="str">
        <f t="shared" si="34"/>
        <v>0</v>
      </c>
      <c r="CB56" s="562" t="str">
        <f t="shared" si="47"/>
        <v>0</v>
      </c>
      <c r="CC56" s="562" t="str">
        <f t="shared" si="35"/>
        <v>0</v>
      </c>
      <c r="CD56" s="562" t="str">
        <f t="shared" si="36"/>
        <v>0</v>
      </c>
      <c r="CE56" s="562" t="str">
        <f t="shared" si="37"/>
        <v>0</v>
      </c>
      <c r="CF56" s="562">
        <f t="shared" si="48"/>
        <v>27</v>
      </c>
      <c r="CG56" s="562">
        <f t="shared" si="38"/>
        <v>32</v>
      </c>
      <c r="CH56" s="562">
        <f t="shared" si="39"/>
        <v>33</v>
      </c>
      <c r="CI56" s="562">
        <f t="shared" si="40"/>
        <v>27</v>
      </c>
      <c r="CJ56" s="562">
        <f t="shared" si="19"/>
        <v>26</v>
      </c>
      <c r="CK56" s="562">
        <f t="shared" si="20"/>
        <v>28</v>
      </c>
      <c r="CL56" s="562">
        <f t="shared" si="21"/>
        <v>25</v>
      </c>
      <c r="CM56" s="562">
        <f t="shared" si="22"/>
        <v>30</v>
      </c>
      <c r="CN56" s="562">
        <f t="shared" si="23"/>
        <v>31</v>
      </c>
      <c r="CO56" s="572">
        <f>'10'!O62</f>
        <v>100</v>
      </c>
      <c r="CP56" s="572">
        <f>'11'!J62</f>
        <v>71</v>
      </c>
      <c r="CQ56" s="564">
        <f t="shared" ref="CQ56:CQ66" si="49">SUM(BQ56:CP56)</f>
        <v>613</v>
      </c>
      <c r="CR56" s="564">
        <f t="shared" si="24"/>
        <v>939</v>
      </c>
      <c r="CS56" s="582">
        <v>4</v>
      </c>
      <c r="CT56" s="1587"/>
    </row>
    <row r="57" spans="1:98" ht="100">
      <c r="A57" s="1548"/>
      <c r="B57" s="360">
        <v>5</v>
      </c>
      <c r="C57" s="487" t="s">
        <v>405</v>
      </c>
      <c r="D57" s="643"/>
      <c r="E57" s="484" t="s">
        <v>411</v>
      </c>
      <c r="F57" s="653"/>
      <c r="G57" s="488" t="s">
        <v>430</v>
      </c>
      <c r="H57" s="666"/>
      <c r="I57" s="484" t="s">
        <v>379</v>
      </c>
      <c r="J57" s="653"/>
      <c r="K57" s="487" t="s">
        <v>434</v>
      </c>
      <c r="L57" s="675"/>
      <c r="M57" s="364">
        <v>5</v>
      </c>
      <c r="N57" s="1552"/>
      <c r="O57" s="1556"/>
      <c r="P57" s="295">
        <v>5</v>
      </c>
      <c r="Q57" s="148"/>
      <c r="R57" s="694"/>
      <c r="S57" s="146"/>
      <c r="T57" s="706"/>
      <c r="U57" s="147" t="s">
        <v>180</v>
      </c>
      <c r="V57" s="719"/>
      <c r="W57" s="300"/>
      <c r="X57" s="709"/>
      <c r="Y57" s="148"/>
      <c r="Z57" s="736"/>
      <c r="AA57" s="211">
        <v>5</v>
      </c>
      <c r="AB57" s="1560"/>
      <c r="AC57" s="1564"/>
      <c r="AD57" s="303">
        <v>5</v>
      </c>
      <c r="AE57" s="178"/>
      <c r="AF57" s="748"/>
      <c r="AG57" s="176"/>
      <c r="AH57" s="759"/>
      <c r="AI57" s="198"/>
      <c r="AJ57" s="768"/>
      <c r="AK57" s="215"/>
      <c r="AL57" s="759"/>
      <c r="AM57" s="178"/>
      <c r="AN57" s="779"/>
      <c r="AO57" s="307">
        <v>5</v>
      </c>
      <c r="AP57" s="1541"/>
      <c r="AQ57" s="1575"/>
      <c r="AR57" s="320">
        <v>5</v>
      </c>
      <c r="AS57" s="539" t="s">
        <v>448</v>
      </c>
      <c r="AT57" s="800"/>
      <c r="AU57" s="440" t="s">
        <v>189</v>
      </c>
      <c r="AV57" s="812"/>
      <c r="AW57" s="169" t="s">
        <v>187</v>
      </c>
      <c r="AX57" s="818"/>
      <c r="AY57" s="326" t="s">
        <v>459</v>
      </c>
      <c r="AZ57" s="805"/>
      <c r="BA57" s="183">
        <v>5</v>
      </c>
      <c r="BB57" s="1613"/>
      <c r="BC57" s="1581"/>
      <c r="BD57" s="337">
        <v>5</v>
      </c>
      <c r="BE57" s="638" t="s">
        <v>236</v>
      </c>
      <c r="BF57" s="844"/>
      <c r="BG57" s="340" t="s">
        <v>264</v>
      </c>
      <c r="BH57" s="869"/>
      <c r="BI57" s="343" t="s">
        <v>172</v>
      </c>
      <c r="BJ57" s="891"/>
      <c r="BK57" s="346" t="s">
        <v>457</v>
      </c>
      <c r="BL57" s="869"/>
      <c r="BM57" s="914" t="s">
        <v>218</v>
      </c>
      <c r="BN57" s="856"/>
      <c r="BO57" s="337">
        <v>5</v>
      </c>
      <c r="BP57" s="1584"/>
      <c r="BQ57" s="562">
        <f t="shared" si="29"/>
        <v>34</v>
      </c>
      <c r="BR57" s="562">
        <f t="shared" si="30"/>
        <v>29</v>
      </c>
      <c r="BS57" s="562">
        <f t="shared" si="31"/>
        <v>33</v>
      </c>
      <c r="BT57" s="562">
        <f t="shared" si="32"/>
        <v>30</v>
      </c>
      <c r="BU57" s="562">
        <f t="shared" si="33"/>
        <v>26</v>
      </c>
      <c r="BV57" s="562" t="str">
        <f t="shared" si="41"/>
        <v>0</v>
      </c>
      <c r="BW57" s="562" t="str">
        <f t="shared" si="42"/>
        <v>0</v>
      </c>
      <c r="BX57" s="562">
        <f t="shared" si="43"/>
        <v>31</v>
      </c>
      <c r="BY57" s="562" t="str">
        <f t="shared" si="44"/>
        <v>0</v>
      </c>
      <c r="BZ57" s="562" t="str">
        <f t="shared" si="45"/>
        <v>0</v>
      </c>
      <c r="CA57" s="562" t="str">
        <f t="shared" si="34"/>
        <v>0</v>
      </c>
      <c r="CB57" s="562" t="str">
        <f t="shared" si="47"/>
        <v>0</v>
      </c>
      <c r="CC57" s="562" t="str">
        <f t="shared" si="35"/>
        <v>0</v>
      </c>
      <c r="CD57" s="562" t="str">
        <f t="shared" si="36"/>
        <v>0</v>
      </c>
      <c r="CE57" s="562" t="str">
        <f t="shared" si="37"/>
        <v>0</v>
      </c>
      <c r="CF57" s="562">
        <f t="shared" si="48"/>
        <v>27</v>
      </c>
      <c r="CG57" s="562">
        <f t="shared" si="38"/>
        <v>32</v>
      </c>
      <c r="CH57" s="562">
        <f t="shared" si="39"/>
        <v>33</v>
      </c>
      <c r="CI57" s="562">
        <f t="shared" si="40"/>
        <v>27</v>
      </c>
      <c r="CJ57" s="562">
        <f t="shared" si="19"/>
        <v>26</v>
      </c>
      <c r="CK57" s="562">
        <f t="shared" si="20"/>
        <v>28</v>
      </c>
      <c r="CL57" s="562">
        <f t="shared" si="21"/>
        <v>25</v>
      </c>
      <c r="CM57" s="562">
        <f t="shared" si="22"/>
        <v>30</v>
      </c>
      <c r="CN57" s="562">
        <f t="shared" si="23"/>
        <v>31</v>
      </c>
      <c r="CO57" s="572">
        <f>'10'!O63</f>
        <v>100</v>
      </c>
      <c r="CP57" s="572">
        <f>'11'!J63</f>
        <v>71</v>
      </c>
      <c r="CQ57" s="564">
        <f t="shared" si="49"/>
        <v>613</v>
      </c>
      <c r="CR57" s="564">
        <f t="shared" si="24"/>
        <v>939</v>
      </c>
      <c r="CS57" s="582">
        <v>5</v>
      </c>
      <c r="CT57" s="1587"/>
    </row>
    <row r="58" spans="1:98" ht="133">
      <c r="A58" s="1548"/>
      <c r="B58" s="360">
        <v>6</v>
      </c>
      <c r="C58" s="483" t="s">
        <v>404</v>
      </c>
      <c r="D58" s="643"/>
      <c r="E58" s="486" t="s">
        <v>417</v>
      </c>
      <c r="F58" s="653"/>
      <c r="G58" s="485" t="s">
        <v>654</v>
      </c>
      <c r="H58" s="666"/>
      <c r="I58" s="484" t="s">
        <v>467</v>
      </c>
      <c r="J58" s="657"/>
      <c r="K58" s="591" t="s">
        <v>431</v>
      </c>
      <c r="L58" s="683"/>
      <c r="M58" s="364">
        <v>6</v>
      </c>
      <c r="N58" s="1552"/>
      <c r="O58" s="1556"/>
      <c r="P58" s="295">
        <v>6</v>
      </c>
      <c r="Q58" s="144"/>
      <c r="R58" s="694"/>
      <c r="S58" s="146"/>
      <c r="T58" s="706"/>
      <c r="U58" s="147" t="s">
        <v>230</v>
      </c>
      <c r="V58" s="719"/>
      <c r="W58" s="300"/>
      <c r="X58" s="709"/>
      <c r="Y58" s="144"/>
      <c r="Z58" s="736"/>
      <c r="AA58" s="211">
        <v>6</v>
      </c>
      <c r="AB58" s="1560"/>
      <c r="AC58" s="1564"/>
      <c r="AD58" s="303">
        <v>6</v>
      </c>
      <c r="AE58" s="177"/>
      <c r="AF58" s="748"/>
      <c r="AG58" s="176"/>
      <c r="AH58" s="759"/>
      <c r="AI58" s="198"/>
      <c r="AJ58" s="768"/>
      <c r="AK58" s="176"/>
      <c r="AL58" s="759"/>
      <c r="AM58" s="177" t="s">
        <v>211</v>
      </c>
      <c r="AN58" s="779"/>
      <c r="AO58" s="307">
        <v>6</v>
      </c>
      <c r="AP58" s="1541"/>
      <c r="AQ58" s="1575"/>
      <c r="AR58" s="320">
        <v>6</v>
      </c>
      <c r="AS58" s="324" t="s">
        <v>275</v>
      </c>
      <c r="AT58" s="796"/>
      <c r="AU58" s="440" t="s">
        <v>463</v>
      </c>
      <c r="AV58" s="812"/>
      <c r="AW58" s="169" t="s">
        <v>221</v>
      </c>
      <c r="AX58" s="818"/>
      <c r="AY58" s="326" t="s">
        <v>181</v>
      </c>
      <c r="AZ58" s="805"/>
      <c r="BA58" s="183">
        <v>6</v>
      </c>
      <c r="BB58" s="1613"/>
      <c r="BC58" s="1581"/>
      <c r="BD58" s="911">
        <v>6</v>
      </c>
      <c r="BE58" s="906" t="s">
        <v>457</v>
      </c>
      <c r="BF58" s="855"/>
      <c r="BG58" s="340" t="s">
        <v>229</v>
      </c>
      <c r="BH58" s="869"/>
      <c r="BI58" s="343" t="s">
        <v>214</v>
      </c>
      <c r="BJ58" s="891"/>
      <c r="BK58" s="340" t="s">
        <v>459</v>
      </c>
      <c r="BL58" s="869"/>
      <c r="BM58" s="914" t="s">
        <v>183</v>
      </c>
      <c r="BN58" s="855"/>
      <c r="BO58" s="911">
        <v>6</v>
      </c>
      <c r="BP58" s="1584"/>
      <c r="BQ58" s="562">
        <f t="shared" si="29"/>
        <v>34</v>
      </c>
      <c r="BR58" s="562">
        <f t="shared" si="30"/>
        <v>29</v>
      </c>
      <c r="BS58" s="562">
        <f t="shared" si="31"/>
        <v>33</v>
      </c>
      <c r="BT58" s="562">
        <f t="shared" si="32"/>
        <v>30</v>
      </c>
      <c r="BU58" s="562">
        <f t="shared" si="33"/>
        <v>26</v>
      </c>
      <c r="BV58" s="562" t="str">
        <f t="shared" si="41"/>
        <v>0</v>
      </c>
      <c r="BW58" s="562" t="str">
        <f t="shared" si="42"/>
        <v>0</v>
      </c>
      <c r="BX58" s="562">
        <f>IF(U46=0,"0",U$1)</f>
        <v>31</v>
      </c>
      <c r="BY58" s="562" t="str">
        <f t="shared" si="44"/>
        <v>0</v>
      </c>
      <c r="BZ58" s="562" t="str">
        <f t="shared" si="45"/>
        <v>0</v>
      </c>
      <c r="CA58" s="562" t="str">
        <f t="shared" si="34"/>
        <v>0</v>
      </c>
      <c r="CB58" s="562" t="str">
        <f t="shared" si="47"/>
        <v>0</v>
      </c>
      <c r="CC58" s="562" t="str">
        <f t="shared" si="35"/>
        <v>0</v>
      </c>
      <c r="CD58" s="562" t="str">
        <f t="shared" si="36"/>
        <v>0</v>
      </c>
      <c r="CE58" s="562">
        <f t="shared" si="37"/>
        <v>24</v>
      </c>
      <c r="CF58" s="562">
        <f t="shared" si="48"/>
        <v>27</v>
      </c>
      <c r="CG58" s="562">
        <f t="shared" si="38"/>
        <v>32</v>
      </c>
      <c r="CH58" s="562">
        <f t="shared" si="39"/>
        <v>33</v>
      </c>
      <c r="CI58" s="562">
        <f t="shared" si="40"/>
        <v>27</v>
      </c>
      <c r="CJ58" s="562">
        <f t="shared" si="19"/>
        <v>26</v>
      </c>
      <c r="CK58" s="562">
        <f t="shared" si="20"/>
        <v>28</v>
      </c>
      <c r="CL58" s="562">
        <f t="shared" si="21"/>
        <v>25</v>
      </c>
      <c r="CM58" s="562">
        <f t="shared" si="22"/>
        <v>30</v>
      </c>
      <c r="CN58" s="562">
        <f t="shared" si="23"/>
        <v>31</v>
      </c>
      <c r="CO58" s="572">
        <f>'10'!O64</f>
        <v>100</v>
      </c>
      <c r="CP58" s="572">
        <f>'11'!J64</f>
        <v>71</v>
      </c>
      <c r="CQ58" s="564">
        <f t="shared" si="49"/>
        <v>637</v>
      </c>
      <c r="CR58" s="564">
        <f t="shared" si="24"/>
        <v>963</v>
      </c>
      <c r="CS58" s="582">
        <v>6</v>
      </c>
      <c r="CT58" s="1587"/>
    </row>
    <row r="59" spans="1:98" ht="79">
      <c r="A59" s="1548"/>
      <c r="B59" s="360">
        <v>7</v>
      </c>
      <c r="C59" s="483"/>
      <c r="D59" s="643"/>
      <c r="E59" s="484"/>
      <c r="F59" s="653"/>
      <c r="G59" s="485"/>
      <c r="H59" s="666"/>
      <c r="I59" s="484"/>
      <c r="J59" s="653"/>
      <c r="K59" s="487"/>
      <c r="L59" s="675"/>
      <c r="M59" s="364">
        <v>7</v>
      </c>
      <c r="N59" s="1552"/>
      <c r="O59" s="1556"/>
      <c r="P59" s="295">
        <v>7</v>
      </c>
      <c r="Q59" s="144" t="s">
        <v>223</v>
      </c>
      <c r="R59" s="694"/>
      <c r="S59" s="146"/>
      <c r="T59" s="706"/>
      <c r="U59" s="601" t="s">
        <v>626</v>
      </c>
      <c r="V59" s="731"/>
      <c r="W59" s="300"/>
      <c r="X59" s="709"/>
      <c r="Y59" s="148" t="s">
        <v>402</v>
      </c>
      <c r="Z59" s="736"/>
      <c r="AA59" s="211">
        <v>7</v>
      </c>
      <c r="AB59" s="1560"/>
      <c r="AC59" s="1564"/>
      <c r="AD59" s="303">
        <v>7</v>
      </c>
      <c r="AE59" s="178"/>
      <c r="AF59" s="748"/>
      <c r="AG59" s="176" t="s">
        <v>254</v>
      </c>
      <c r="AH59" s="759"/>
      <c r="AI59" s="198" t="s">
        <v>176</v>
      </c>
      <c r="AJ59" s="776"/>
      <c r="AK59" s="605" t="s">
        <v>253</v>
      </c>
      <c r="AL59" s="762"/>
      <c r="AM59" s="177" t="s">
        <v>509</v>
      </c>
      <c r="AN59" s="779"/>
      <c r="AO59" s="307">
        <v>7</v>
      </c>
      <c r="AP59" s="1541"/>
      <c r="AQ59" s="1575"/>
      <c r="AR59" s="320">
        <v>7</v>
      </c>
      <c r="AS59" s="453" t="s">
        <v>236</v>
      </c>
      <c r="AT59" s="802"/>
      <c r="AU59" s="326" t="s">
        <v>479</v>
      </c>
      <c r="AV59" s="805"/>
      <c r="AW59" s="331" t="s">
        <v>180</v>
      </c>
      <c r="AX59" s="824"/>
      <c r="AY59" s="326" t="s">
        <v>181</v>
      </c>
      <c r="AZ59" s="805"/>
      <c r="BA59" s="183">
        <v>7</v>
      </c>
      <c r="BB59" s="1613"/>
      <c r="BC59" s="1581"/>
      <c r="BD59" s="337">
        <v>7</v>
      </c>
      <c r="BE59" s="637" t="s">
        <v>216</v>
      </c>
      <c r="BF59" s="843"/>
      <c r="BG59" s="152" t="s">
        <v>185</v>
      </c>
      <c r="BH59" s="863"/>
      <c r="BI59" s="343" t="s">
        <v>192</v>
      </c>
      <c r="BJ59" s="887"/>
      <c r="BK59" s="152" t="s">
        <v>186</v>
      </c>
      <c r="BL59" s="863"/>
      <c r="BM59" s="639" t="s">
        <v>196</v>
      </c>
      <c r="BN59" s="843"/>
      <c r="BO59" s="337">
        <v>7</v>
      </c>
      <c r="BP59" s="1584"/>
      <c r="BQ59" s="562" t="str">
        <f t="shared" si="29"/>
        <v>0</v>
      </c>
      <c r="BR59" s="562" t="str">
        <f t="shared" si="30"/>
        <v>0</v>
      </c>
      <c r="BS59" s="562" t="str">
        <f t="shared" si="31"/>
        <v>0</v>
      </c>
      <c r="BT59" s="562" t="str">
        <f t="shared" si="32"/>
        <v>0</v>
      </c>
      <c r="BU59" s="562" t="str">
        <f t="shared" si="33"/>
        <v>0</v>
      </c>
      <c r="BV59" s="562">
        <f t="shared" si="41"/>
        <v>27</v>
      </c>
      <c r="BW59" s="562" t="str">
        <f t="shared" si="42"/>
        <v>0</v>
      </c>
      <c r="BX59" s="562">
        <f>IF(U59=0,"0",U$1)</f>
        <v>31</v>
      </c>
      <c r="BY59" s="562" t="str">
        <f t="shared" si="44"/>
        <v>0</v>
      </c>
      <c r="BZ59" s="562">
        <f t="shared" si="45"/>
        <v>24</v>
      </c>
      <c r="CA59" s="562" t="str">
        <f t="shared" si="34"/>
        <v>0</v>
      </c>
      <c r="CB59" s="562">
        <f t="shared" si="47"/>
        <v>30</v>
      </c>
      <c r="CC59" s="562">
        <f t="shared" si="35"/>
        <v>27</v>
      </c>
      <c r="CD59" s="562">
        <f t="shared" si="36"/>
        <v>29</v>
      </c>
      <c r="CE59" s="562">
        <f t="shared" si="37"/>
        <v>24</v>
      </c>
      <c r="CF59" s="562">
        <f t="shared" si="48"/>
        <v>27</v>
      </c>
      <c r="CG59" s="562">
        <f t="shared" si="38"/>
        <v>32</v>
      </c>
      <c r="CH59" s="562">
        <f t="shared" si="39"/>
        <v>33</v>
      </c>
      <c r="CI59" s="562">
        <f t="shared" si="40"/>
        <v>27</v>
      </c>
      <c r="CJ59" s="562">
        <f t="shared" si="19"/>
        <v>26</v>
      </c>
      <c r="CK59" s="562">
        <f t="shared" si="20"/>
        <v>28</v>
      </c>
      <c r="CL59" s="562">
        <f t="shared" si="21"/>
        <v>25</v>
      </c>
      <c r="CM59" s="562">
        <f t="shared" si="22"/>
        <v>30</v>
      </c>
      <c r="CN59" s="562">
        <f t="shared" si="23"/>
        <v>31</v>
      </c>
      <c r="CO59" s="572">
        <f>'10'!O65</f>
        <v>100</v>
      </c>
      <c r="CP59" s="572">
        <f>'11'!J65</f>
        <v>71</v>
      </c>
      <c r="CQ59" s="564">
        <f t="shared" si="49"/>
        <v>622</v>
      </c>
      <c r="CR59" s="564">
        <f t="shared" si="24"/>
        <v>948</v>
      </c>
      <c r="CS59" s="582">
        <v>7</v>
      </c>
      <c r="CT59" s="1587"/>
    </row>
    <row r="60" spans="1:98" ht="100">
      <c r="A60" s="1549"/>
      <c r="B60" s="360">
        <v>8</v>
      </c>
      <c r="C60" s="612" t="s">
        <v>648</v>
      </c>
      <c r="D60" s="644" t="s">
        <v>559</v>
      </c>
      <c r="E60" s="484"/>
      <c r="F60" s="653"/>
      <c r="G60" s="485"/>
      <c r="H60" s="666"/>
      <c r="I60" s="484"/>
      <c r="J60" s="653"/>
      <c r="K60" s="487"/>
      <c r="L60" s="675"/>
      <c r="M60" s="364">
        <v>8</v>
      </c>
      <c r="N60" s="1552"/>
      <c r="O60" s="1557"/>
      <c r="P60" s="295">
        <v>8</v>
      </c>
      <c r="Q60" s="144" t="s">
        <v>180</v>
      </c>
      <c r="R60" s="694"/>
      <c r="S60" s="146" t="s">
        <v>179</v>
      </c>
      <c r="T60" s="706"/>
      <c r="U60" s="147"/>
      <c r="V60" s="720"/>
      <c r="W60" s="146" t="s">
        <v>183</v>
      </c>
      <c r="X60" s="706"/>
      <c r="Y60" s="148" t="s">
        <v>402</v>
      </c>
      <c r="Z60" s="736"/>
      <c r="AA60" s="211">
        <v>8</v>
      </c>
      <c r="AB60" s="1561"/>
      <c r="AC60" s="1564"/>
      <c r="AD60" s="303">
        <v>8</v>
      </c>
      <c r="AE60" s="177" t="s">
        <v>202</v>
      </c>
      <c r="AF60" s="748"/>
      <c r="AG60" s="215" t="s">
        <v>238</v>
      </c>
      <c r="AH60" s="759"/>
      <c r="AI60" s="198" t="s">
        <v>209</v>
      </c>
      <c r="AJ60" s="768"/>
      <c r="AK60" s="215" t="s">
        <v>504</v>
      </c>
      <c r="AL60" s="759"/>
      <c r="AM60" s="178" t="s">
        <v>296</v>
      </c>
      <c r="AN60" s="779"/>
      <c r="AO60" s="307">
        <v>8</v>
      </c>
      <c r="AP60" s="1541"/>
      <c r="AQ60" s="1575"/>
      <c r="AR60" s="320">
        <v>8</v>
      </c>
      <c r="AS60" s="324" t="s">
        <v>226</v>
      </c>
      <c r="AT60" s="796"/>
      <c r="AU60" s="440"/>
      <c r="AV60" s="812"/>
      <c r="AW60" s="331" t="s">
        <v>416</v>
      </c>
      <c r="AX60" s="824"/>
      <c r="AY60" s="329" t="s">
        <v>514</v>
      </c>
      <c r="AZ60" s="805"/>
      <c r="BA60" s="183">
        <v>8</v>
      </c>
      <c r="BB60" s="1613"/>
      <c r="BC60" s="1581"/>
      <c r="BD60" s="337">
        <v>8</v>
      </c>
      <c r="BE60" s="907"/>
      <c r="BF60" s="856"/>
      <c r="BG60" s="340" t="s">
        <v>275</v>
      </c>
      <c r="BH60" s="869"/>
      <c r="BI60" s="343"/>
      <c r="BJ60" s="887"/>
      <c r="BK60" s="152" t="s">
        <v>186</v>
      </c>
      <c r="BL60" s="869"/>
      <c r="BM60" s="913"/>
      <c r="BN60" s="856"/>
      <c r="BO60" s="337">
        <v>8</v>
      </c>
      <c r="BP60" s="1584"/>
      <c r="BQ60" s="562">
        <f t="shared" si="29"/>
        <v>34</v>
      </c>
      <c r="BR60" s="562" t="str">
        <f t="shared" si="30"/>
        <v>0</v>
      </c>
      <c r="BS60" s="562" t="str">
        <f t="shared" si="31"/>
        <v>0</v>
      </c>
      <c r="BT60" s="562" t="str">
        <f t="shared" si="32"/>
        <v>0</v>
      </c>
      <c r="BU60" s="562" t="str">
        <f t="shared" si="33"/>
        <v>0</v>
      </c>
      <c r="BV60" s="562">
        <f t="shared" si="41"/>
        <v>27</v>
      </c>
      <c r="BW60" s="562">
        <f t="shared" si="42"/>
        <v>28</v>
      </c>
      <c r="BX60" s="562">
        <f>IF(U43=0,"0",U$1)</f>
        <v>31</v>
      </c>
      <c r="BY60" s="562">
        <f t="shared" si="44"/>
        <v>24</v>
      </c>
      <c r="BZ60" s="562">
        <f t="shared" si="45"/>
        <v>24</v>
      </c>
      <c r="CA60" s="562">
        <f t="shared" si="34"/>
        <v>17</v>
      </c>
      <c r="CB60" s="562">
        <f t="shared" si="47"/>
        <v>30</v>
      </c>
      <c r="CC60" s="562">
        <f t="shared" si="35"/>
        <v>27</v>
      </c>
      <c r="CD60" s="562">
        <f t="shared" si="36"/>
        <v>29</v>
      </c>
      <c r="CE60" s="562">
        <f t="shared" si="37"/>
        <v>24</v>
      </c>
      <c r="CF60" s="562">
        <f t="shared" si="48"/>
        <v>27</v>
      </c>
      <c r="CG60" s="562" t="str">
        <f t="shared" si="38"/>
        <v>0</v>
      </c>
      <c r="CH60" s="562">
        <f t="shared" si="39"/>
        <v>33</v>
      </c>
      <c r="CI60" s="562">
        <f t="shared" si="40"/>
        <v>27</v>
      </c>
      <c r="CJ60" s="562" t="str">
        <f t="shared" si="19"/>
        <v>0</v>
      </c>
      <c r="CK60" s="562">
        <f t="shared" si="20"/>
        <v>28</v>
      </c>
      <c r="CL60" s="562" t="str">
        <f t="shared" si="21"/>
        <v>0</v>
      </c>
      <c r="CM60" s="562">
        <f t="shared" si="22"/>
        <v>30</v>
      </c>
      <c r="CN60" s="562" t="str">
        <f t="shared" si="23"/>
        <v>0</v>
      </c>
      <c r="CO60" s="572">
        <f>'10'!O66</f>
        <v>75</v>
      </c>
      <c r="CP60" s="572">
        <f>'11'!J66</f>
        <v>48</v>
      </c>
      <c r="CQ60" s="564">
        <f t="shared" si="49"/>
        <v>563</v>
      </c>
      <c r="CR60" s="564">
        <f t="shared" si="24"/>
        <v>889</v>
      </c>
      <c r="CS60" s="582">
        <v>8</v>
      </c>
      <c r="CT60" s="1587"/>
    </row>
    <row r="61" spans="1:98" ht="79">
      <c r="A61" s="1549"/>
      <c r="B61" s="360">
        <v>9</v>
      </c>
      <c r="C61" s="483"/>
      <c r="D61" s="643"/>
      <c r="E61" s="505"/>
      <c r="F61" s="658"/>
      <c r="G61" s="494"/>
      <c r="H61" s="667"/>
      <c r="I61" s="510"/>
      <c r="J61" s="658"/>
      <c r="K61" s="493"/>
      <c r="L61" s="676"/>
      <c r="M61" s="364">
        <v>9</v>
      </c>
      <c r="N61" s="1553"/>
      <c r="O61" s="1557"/>
      <c r="P61" s="295">
        <v>9</v>
      </c>
      <c r="Q61" s="144" t="s">
        <v>187</v>
      </c>
      <c r="R61" s="694"/>
      <c r="S61" s="146" t="s">
        <v>385</v>
      </c>
      <c r="T61" s="706"/>
      <c r="U61" s="147"/>
      <c r="V61" s="720"/>
      <c r="W61" s="146" t="s">
        <v>179</v>
      </c>
      <c r="X61" s="706"/>
      <c r="Y61" s="144" t="s">
        <v>454</v>
      </c>
      <c r="Z61" s="736"/>
      <c r="AA61" s="211">
        <v>9</v>
      </c>
      <c r="AB61" s="1561"/>
      <c r="AC61" s="1564"/>
      <c r="AD61" s="303">
        <v>9</v>
      </c>
      <c r="AE61" s="177" t="s">
        <v>489</v>
      </c>
      <c r="AF61" s="751"/>
      <c r="AG61" s="528" t="s">
        <v>204</v>
      </c>
      <c r="AH61" s="762"/>
      <c r="AI61" s="198" t="s">
        <v>209</v>
      </c>
      <c r="AJ61" s="768"/>
      <c r="AK61" s="176" t="s">
        <v>275</v>
      </c>
      <c r="AL61" s="759"/>
      <c r="AM61" s="178" t="s">
        <v>296</v>
      </c>
      <c r="AN61" s="779"/>
      <c r="AO61" s="307">
        <v>9</v>
      </c>
      <c r="AP61" s="1541"/>
      <c r="AQ61" s="1575"/>
      <c r="AR61" s="320">
        <v>9</v>
      </c>
      <c r="AS61" s="166"/>
      <c r="AT61" s="791"/>
      <c r="AU61" s="326"/>
      <c r="AV61" s="805"/>
      <c r="AW61" s="327"/>
      <c r="AX61" s="821"/>
      <c r="AY61" s="326"/>
      <c r="AZ61" s="805"/>
      <c r="BA61" s="183">
        <v>9</v>
      </c>
      <c r="BB61" s="1613"/>
      <c r="BC61" s="1581"/>
      <c r="BD61" s="337">
        <v>9</v>
      </c>
      <c r="BE61" s="637"/>
      <c r="BF61" s="844"/>
      <c r="BG61" s="340"/>
      <c r="BH61" s="869"/>
      <c r="BI61" s="343"/>
      <c r="BJ61" s="891"/>
      <c r="BK61" s="340"/>
      <c r="BL61" s="869"/>
      <c r="BM61" s="639"/>
      <c r="BN61" s="856"/>
      <c r="BO61" s="337">
        <v>9</v>
      </c>
      <c r="BP61" s="1584"/>
      <c r="BQ61" s="562" t="str">
        <f t="shared" si="29"/>
        <v>0</v>
      </c>
      <c r="BR61" s="562" t="str">
        <f t="shared" si="30"/>
        <v>0</v>
      </c>
      <c r="BS61" s="562" t="str">
        <f t="shared" si="31"/>
        <v>0</v>
      </c>
      <c r="BT61" s="562" t="str">
        <f t="shared" si="32"/>
        <v>0</v>
      </c>
      <c r="BU61" s="562" t="str">
        <f t="shared" si="33"/>
        <v>0</v>
      </c>
      <c r="BV61" s="562">
        <f t="shared" si="41"/>
        <v>27</v>
      </c>
      <c r="BW61" s="562">
        <f t="shared" si="42"/>
        <v>28</v>
      </c>
      <c r="BX61" s="562">
        <f>IF(U20=0,"0",U$1)</f>
        <v>31</v>
      </c>
      <c r="BY61" s="562">
        <f t="shared" si="44"/>
        <v>24</v>
      </c>
      <c r="BZ61" s="562">
        <f t="shared" si="45"/>
        <v>24</v>
      </c>
      <c r="CA61" s="562">
        <f t="shared" si="34"/>
        <v>17</v>
      </c>
      <c r="CB61" s="562">
        <f t="shared" si="47"/>
        <v>30</v>
      </c>
      <c r="CC61" s="562">
        <f t="shared" si="35"/>
        <v>27</v>
      </c>
      <c r="CD61" s="562">
        <f t="shared" si="36"/>
        <v>29</v>
      </c>
      <c r="CE61" s="562">
        <f t="shared" si="37"/>
        <v>24</v>
      </c>
      <c r="CF61" s="562" t="str">
        <f t="shared" si="48"/>
        <v>0</v>
      </c>
      <c r="CG61" s="562" t="str">
        <f t="shared" si="38"/>
        <v>0</v>
      </c>
      <c r="CH61" s="562" t="str">
        <f t="shared" si="39"/>
        <v>0</v>
      </c>
      <c r="CI61" s="562" t="str">
        <f t="shared" si="40"/>
        <v>0</v>
      </c>
      <c r="CJ61" s="562" t="str">
        <f t="shared" si="19"/>
        <v>0</v>
      </c>
      <c r="CK61" s="562" t="str">
        <f t="shared" si="20"/>
        <v>0</v>
      </c>
      <c r="CL61" s="562" t="str">
        <f t="shared" si="21"/>
        <v>0</v>
      </c>
      <c r="CM61" s="562" t="str">
        <f t="shared" si="22"/>
        <v>0</v>
      </c>
      <c r="CN61" s="562" t="str">
        <f t="shared" si="23"/>
        <v>0</v>
      </c>
      <c r="CO61" s="572">
        <f>'10'!O67</f>
        <v>25</v>
      </c>
      <c r="CP61" s="572">
        <f>'11'!J67</f>
        <v>48</v>
      </c>
      <c r="CQ61" s="564">
        <f t="shared" si="49"/>
        <v>334</v>
      </c>
      <c r="CR61" s="564">
        <f t="shared" si="24"/>
        <v>660</v>
      </c>
      <c r="CS61" s="582">
        <v>9</v>
      </c>
      <c r="CT61" s="1587"/>
    </row>
    <row r="62" spans="1:98" ht="99">
      <c r="A62" s="1549"/>
      <c r="B62" s="360">
        <v>10</v>
      </c>
      <c r="C62" s="487"/>
      <c r="D62" s="643"/>
      <c r="E62" s="505"/>
      <c r="F62" s="658"/>
      <c r="G62" s="494"/>
      <c r="H62" s="667"/>
      <c r="I62" s="505"/>
      <c r="J62" s="658"/>
      <c r="K62" s="493"/>
      <c r="L62" s="676"/>
      <c r="M62" s="364">
        <v>10</v>
      </c>
      <c r="N62" s="1553"/>
      <c r="O62" s="1557"/>
      <c r="P62" s="295">
        <v>10</v>
      </c>
      <c r="Q62" s="299" t="s">
        <v>243</v>
      </c>
      <c r="R62" s="704"/>
      <c r="S62" s="593" t="s">
        <v>244</v>
      </c>
      <c r="T62" s="717"/>
      <c r="U62" s="147"/>
      <c r="V62" s="719"/>
      <c r="W62" s="300" t="s">
        <v>226</v>
      </c>
      <c r="X62" s="709"/>
      <c r="Y62" s="144" t="s">
        <v>517</v>
      </c>
      <c r="Z62" s="736"/>
      <c r="AA62" s="211">
        <v>10</v>
      </c>
      <c r="AB62" s="1561"/>
      <c r="AC62" s="1564"/>
      <c r="AD62" s="303">
        <v>10</v>
      </c>
      <c r="AE62" s="177" t="s">
        <v>489</v>
      </c>
      <c r="AF62" s="748"/>
      <c r="AG62" s="208" t="s">
        <v>499</v>
      </c>
      <c r="AH62" s="766"/>
      <c r="AI62" s="198" t="s">
        <v>260</v>
      </c>
      <c r="AJ62" s="768"/>
      <c r="AK62" s="208" t="s">
        <v>505</v>
      </c>
      <c r="AL62" s="766"/>
      <c r="AM62" s="178" t="s">
        <v>496</v>
      </c>
      <c r="AN62" s="779"/>
      <c r="AO62" s="307">
        <v>10</v>
      </c>
      <c r="AP62" s="1541"/>
      <c r="AQ62" s="1575"/>
      <c r="AR62" s="320">
        <v>10</v>
      </c>
      <c r="AS62" s="324"/>
      <c r="AT62" s="792"/>
      <c r="AU62" s="326"/>
      <c r="AV62" s="805"/>
      <c r="AW62" s="327"/>
      <c r="AX62" s="821"/>
      <c r="AY62" s="325"/>
      <c r="AZ62" s="808"/>
      <c r="BA62" s="183">
        <v>10</v>
      </c>
      <c r="BB62" s="1613"/>
      <c r="BC62" s="1581"/>
      <c r="BD62" s="337">
        <v>10</v>
      </c>
      <c r="BE62" s="908"/>
      <c r="BF62" s="857"/>
      <c r="BG62" s="345"/>
      <c r="BH62" s="873"/>
      <c r="BI62" s="342"/>
      <c r="BJ62" s="892"/>
      <c r="BK62" s="152"/>
      <c r="BL62" s="873"/>
      <c r="BM62" s="915"/>
      <c r="BN62" s="857"/>
      <c r="BO62" s="337">
        <v>10</v>
      </c>
      <c r="BP62" s="1584"/>
      <c r="BQ62" s="562" t="str">
        <f t="shared" si="29"/>
        <v>0</v>
      </c>
      <c r="BR62" s="562" t="str">
        <f t="shared" si="30"/>
        <v>0</v>
      </c>
      <c r="BS62" s="562" t="str">
        <f t="shared" si="31"/>
        <v>0</v>
      </c>
      <c r="BT62" s="562" t="str">
        <f t="shared" si="32"/>
        <v>0</v>
      </c>
      <c r="BU62" s="562" t="str">
        <f t="shared" si="33"/>
        <v>0</v>
      </c>
      <c r="BV62" s="562">
        <f t="shared" si="41"/>
        <v>27</v>
      </c>
      <c r="BW62" s="562">
        <f t="shared" si="42"/>
        <v>28</v>
      </c>
      <c r="BX62" s="562" t="str">
        <f>IF(U62=0,"0",U$1)</f>
        <v>0</v>
      </c>
      <c r="BY62" s="562">
        <f t="shared" si="44"/>
        <v>24</v>
      </c>
      <c r="BZ62" s="562">
        <f t="shared" si="45"/>
        <v>24</v>
      </c>
      <c r="CA62" s="562">
        <f t="shared" si="34"/>
        <v>17</v>
      </c>
      <c r="CB62" s="562">
        <f t="shared" si="47"/>
        <v>30</v>
      </c>
      <c r="CC62" s="562">
        <f t="shared" si="35"/>
        <v>27</v>
      </c>
      <c r="CD62" s="562">
        <f t="shared" si="36"/>
        <v>29</v>
      </c>
      <c r="CE62" s="562">
        <f t="shared" si="37"/>
        <v>24</v>
      </c>
      <c r="CF62" s="562" t="str">
        <f t="shared" si="48"/>
        <v>0</v>
      </c>
      <c r="CG62" s="562" t="str">
        <f t="shared" si="38"/>
        <v>0</v>
      </c>
      <c r="CH62" s="562" t="str">
        <f t="shared" si="39"/>
        <v>0</v>
      </c>
      <c r="CI62" s="562" t="str">
        <f t="shared" si="40"/>
        <v>0</v>
      </c>
      <c r="CJ62" s="562" t="str">
        <f t="shared" si="19"/>
        <v>0</v>
      </c>
      <c r="CK62" s="562" t="str">
        <f t="shared" si="20"/>
        <v>0</v>
      </c>
      <c r="CL62" s="562" t="str">
        <f t="shared" si="21"/>
        <v>0</v>
      </c>
      <c r="CM62" s="562" t="str">
        <f t="shared" si="22"/>
        <v>0</v>
      </c>
      <c r="CN62" s="562" t="str">
        <f t="shared" si="23"/>
        <v>0</v>
      </c>
      <c r="CO62" s="572">
        <f>'10'!O68</f>
        <v>100</v>
      </c>
      <c r="CP62" s="572">
        <f>'11'!J68</f>
        <v>0</v>
      </c>
      <c r="CQ62" s="564">
        <f t="shared" si="49"/>
        <v>330</v>
      </c>
      <c r="CR62" s="564">
        <f t="shared" si="24"/>
        <v>656</v>
      </c>
      <c r="CS62" s="582">
        <v>10</v>
      </c>
      <c r="CT62" s="1587"/>
    </row>
    <row r="63" spans="1:98" ht="52">
      <c r="A63" s="1549"/>
      <c r="B63" s="361">
        <v>11</v>
      </c>
      <c r="C63" s="612" t="s">
        <v>649</v>
      </c>
      <c r="D63" s="644" t="s">
        <v>559</v>
      </c>
      <c r="E63" s="613" t="s">
        <v>653</v>
      </c>
      <c r="F63" s="661" t="s">
        <v>559</v>
      </c>
      <c r="G63" s="614" t="s">
        <v>652</v>
      </c>
      <c r="H63" s="673" t="s">
        <v>559</v>
      </c>
      <c r="I63" s="613" t="s">
        <v>651</v>
      </c>
      <c r="J63" s="661" t="s">
        <v>559</v>
      </c>
      <c r="K63" s="615" t="s">
        <v>650</v>
      </c>
      <c r="L63" s="692" t="s">
        <v>559</v>
      </c>
      <c r="M63" s="365">
        <v>11</v>
      </c>
      <c r="N63" s="1553"/>
      <c r="O63" s="1557"/>
      <c r="P63" s="296">
        <v>11</v>
      </c>
      <c r="Q63" s="148" t="s">
        <v>242</v>
      </c>
      <c r="R63" s="694"/>
      <c r="S63" s="146" t="s">
        <v>172</v>
      </c>
      <c r="T63" s="706"/>
      <c r="U63" s="147"/>
      <c r="V63" s="719"/>
      <c r="W63" s="300" t="s">
        <v>244</v>
      </c>
      <c r="X63" s="709"/>
      <c r="Y63" s="144" t="s">
        <v>246</v>
      </c>
      <c r="Z63" s="737"/>
      <c r="AA63" s="213">
        <v>11</v>
      </c>
      <c r="AB63" s="1561"/>
      <c r="AC63" s="1564"/>
      <c r="AD63" s="304">
        <v>11</v>
      </c>
      <c r="AE63" s="178" t="s">
        <v>240</v>
      </c>
      <c r="AF63" s="748"/>
      <c r="AG63" s="176" t="s">
        <v>186</v>
      </c>
      <c r="AH63" s="759"/>
      <c r="AI63" s="198" t="s">
        <v>204</v>
      </c>
      <c r="AJ63" s="768"/>
      <c r="AK63" s="176" t="s">
        <v>184</v>
      </c>
      <c r="AL63" s="759"/>
      <c r="AM63" s="177" t="s">
        <v>212</v>
      </c>
      <c r="AN63" s="782"/>
      <c r="AO63" s="308">
        <v>11</v>
      </c>
      <c r="AP63" s="1541"/>
      <c r="AQ63" s="1575"/>
      <c r="AR63" s="321">
        <v>11</v>
      </c>
      <c r="AS63" s="323"/>
      <c r="AT63" s="793"/>
      <c r="AU63" s="325"/>
      <c r="AV63" s="808"/>
      <c r="AW63" s="327"/>
      <c r="AX63" s="821"/>
      <c r="AY63" s="325"/>
      <c r="AZ63" s="808"/>
      <c r="BA63" s="183">
        <v>11</v>
      </c>
      <c r="BB63" s="1613"/>
      <c r="BC63" s="1581"/>
      <c r="BD63" s="338">
        <v>11</v>
      </c>
      <c r="BE63" s="908"/>
      <c r="BF63" s="857"/>
      <c r="BG63" s="345"/>
      <c r="BH63" s="873"/>
      <c r="BI63" s="466"/>
      <c r="BJ63" s="890"/>
      <c r="BK63" s="340"/>
      <c r="BL63" s="873"/>
      <c r="BM63" s="915"/>
      <c r="BN63" s="857"/>
      <c r="BO63" s="338">
        <v>11</v>
      </c>
      <c r="BP63" s="1584"/>
      <c r="BQ63" s="562">
        <f t="shared" si="29"/>
        <v>34</v>
      </c>
      <c r="BR63" s="562">
        <f t="shared" si="30"/>
        <v>29</v>
      </c>
      <c r="BS63" s="562">
        <f t="shared" si="31"/>
        <v>33</v>
      </c>
      <c r="BT63" s="562">
        <f t="shared" si="32"/>
        <v>30</v>
      </c>
      <c r="BU63" s="562">
        <f t="shared" si="33"/>
        <v>26</v>
      </c>
      <c r="BV63" s="562">
        <f t="shared" si="41"/>
        <v>27</v>
      </c>
      <c r="BW63" s="562">
        <f t="shared" si="42"/>
        <v>28</v>
      </c>
      <c r="BX63" s="562" t="str">
        <f>IF(U63=0,"0",U$1)</f>
        <v>0</v>
      </c>
      <c r="BY63" s="562">
        <f t="shared" si="44"/>
        <v>24</v>
      </c>
      <c r="BZ63" s="562">
        <f t="shared" si="45"/>
        <v>24</v>
      </c>
      <c r="CA63" s="562">
        <f t="shared" si="34"/>
        <v>17</v>
      </c>
      <c r="CB63" s="562">
        <f t="shared" si="47"/>
        <v>30</v>
      </c>
      <c r="CC63" s="562">
        <f t="shared" si="35"/>
        <v>27</v>
      </c>
      <c r="CD63" s="562">
        <f t="shared" si="36"/>
        <v>29</v>
      </c>
      <c r="CE63" s="562">
        <f t="shared" si="37"/>
        <v>24</v>
      </c>
      <c r="CF63" s="562" t="str">
        <f t="shared" si="48"/>
        <v>0</v>
      </c>
      <c r="CG63" s="562" t="str">
        <f t="shared" si="38"/>
        <v>0</v>
      </c>
      <c r="CH63" s="562" t="str">
        <f t="shared" si="39"/>
        <v>0</v>
      </c>
      <c r="CI63" s="562" t="str">
        <f t="shared" si="40"/>
        <v>0</v>
      </c>
      <c r="CJ63" s="562" t="str">
        <f t="shared" ref="CJ63:CJ66" si="50">IF(BE63=0,"0",BE$1)</f>
        <v>0</v>
      </c>
      <c r="CK63" s="562" t="str">
        <f t="shared" ref="CK63:CK66" si="51">IF(BG63=0,"0",BG$1)</f>
        <v>0</v>
      </c>
      <c r="CL63" s="562" t="str">
        <f t="shared" ref="CL63:CL66" si="52">IF(BI63=0,"0",BI$1)</f>
        <v>0</v>
      </c>
      <c r="CM63" s="562" t="str">
        <f t="shared" ref="CM63:CM66" si="53">IF(BK63=0,"0",BK$1)</f>
        <v>0</v>
      </c>
      <c r="CN63" s="562" t="str">
        <f t="shared" ref="CN63:CN66" si="54">IF(BM63=0,"0",BM$1)</f>
        <v>0</v>
      </c>
      <c r="CO63" s="572">
        <f>'10'!O69</f>
        <v>25</v>
      </c>
      <c r="CP63" s="572">
        <f>'11'!J69</f>
        <v>0</v>
      </c>
      <c r="CQ63" s="564">
        <f t="shared" si="49"/>
        <v>407</v>
      </c>
      <c r="CR63" s="564">
        <f t="shared" ref="CR63:CR66" si="55">CQ63+326</f>
        <v>733</v>
      </c>
      <c r="CS63" s="583">
        <v>11</v>
      </c>
      <c r="CT63" s="1587"/>
    </row>
    <row r="64" spans="1:98" ht="99">
      <c r="A64" s="1549"/>
      <c r="B64" s="361">
        <v>12</v>
      </c>
      <c r="C64" s="492"/>
      <c r="D64" s="650"/>
      <c r="E64" s="507"/>
      <c r="F64" s="662"/>
      <c r="G64" s="485"/>
      <c r="H64" s="666"/>
      <c r="I64" s="505"/>
      <c r="J64" s="658"/>
      <c r="K64" s="492"/>
      <c r="L64" s="678"/>
      <c r="M64" s="365">
        <v>12</v>
      </c>
      <c r="N64" s="1553"/>
      <c r="O64" s="1557"/>
      <c r="P64" s="296">
        <v>12</v>
      </c>
      <c r="Q64" s="144" t="s">
        <v>244</v>
      </c>
      <c r="R64" s="694"/>
      <c r="S64" s="146" t="s">
        <v>172</v>
      </c>
      <c r="T64" s="706"/>
      <c r="U64" s="147"/>
      <c r="V64" s="720"/>
      <c r="W64" s="204" t="s">
        <v>400</v>
      </c>
      <c r="X64" s="713"/>
      <c r="Y64" s="144" t="s">
        <v>226</v>
      </c>
      <c r="Z64" s="737"/>
      <c r="AA64" s="213">
        <v>12</v>
      </c>
      <c r="AB64" s="1561"/>
      <c r="AC64" s="1564"/>
      <c r="AD64" s="304">
        <v>12</v>
      </c>
      <c r="AE64" s="178" t="s">
        <v>496</v>
      </c>
      <c r="AF64" s="748"/>
      <c r="AG64" s="176" t="s">
        <v>501</v>
      </c>
      <c r="AH64" s="759"/>
      <c r="AI64" s="198" t="s">
        <v>212</v>
      </c>
      <c r="AJ64" s="768"/>
      <c r="AK64" s="176" t="s">
        <v>186</v>
      </c>
      <c r="AL64" s="759"/>
      <c r="AM64" s="177"/>
      <c r="AN64" s="782"/>
      <c r="AO64" s="308">
        <v>12</v>
      </c>
      <c r="AP64" s="1541"/>
      <c r="AQ64" s="1575"/>
      <c r="AR64" s="321">
        <v>12</v>
      </c>
      <c r="AS64" s="323"/>
      <c r="AT64" s="793"/>
      <c r="AU64" s="325"/>
      <c r="AV64" s="808"/>
      <c r="AW64" s="169"/>
      <c r="AX64" s="818"/>
      <c r="AY64" s="325"/>
      <c r="AZ64" s="808"/>
      <c r="BA64" s="183">
        <v>12</v>
      </c>
      <c r="BB64" s="1613"/>
      <c r="BC64" s="1581"/>
      <c r="BD64" s="338">
        <v>12</v>
      </c>
      <c r="BE64" s="909"/>
      <c r="BF64" s="858"/>
      <c r="BG64" s="349"/>
      <c r="BH64" s="874"/>
      <c r="BI64" s="465"/>
      <c r="BJ64" s="893"/>
      <c r="BK64" s="349"/>
      <c r="BL64" s="874"/>
      <c r="BM64" s="916"/>
      <c r="BN64" s="858"/>
      <c r="BO64" s="338">
        <v>12</v>
      </c>
      <c r="BP64" s="1584"/>
      <c r="BQ64" s="562" t="str">
        <f t="shared" si="29"/>
        <v>0</v>
      </c>
      <c r="BR64" s="562" t="str">
        <f t="shared" si="30"/>
        <v>0</v>
      </c>
      <c r="BS64" s="562" t="str">
        <f t="shared" si="31"/>
        <v>0</v>
      </c>
      <c r="BT64" s="562" t="str">
        <f t="shared" si="32"/>
        <v>0</v>
      </c>
      <c r="BU64" s="562" t="str">
        <f t="shared" si="33"/>
        <v>0</v>
      </c>
      <c r="BV64" s="562">
        <f t="shared" si="41"/>
        <v>27</v>
      </c>
      <c r="BW64" s="562">
        <f t="shared" si="42"/>
        <v>28</v>
      </c>
      <c r="BX64" s="562" t="str">
        <f>IF(U64=0,"0",U$1)</f>
        <v>0</v>
      </c>
      <c r="BY64" s="562">
        <f t="shared" si="44"/>
        <v>24</v>
      </c>
      <c r="BZ64" s="562">
        <f t="shared" si="45"/>
        <v>24</v>
      </c>
      <c r="CA64" s="562">
        <f t="shared" si="34"/>
        <v>17</v>
      </c>
      <c r="CB64" s="562">
        <f t="shared" si="47"/>
        <v>30</v>
      </c>
      <c r="CC64" s="562">
        <f t="shared" si="35"/>
        <v>27</v>
      </c>
      <c r="CD64" s="562">
        <f t="shared" si="36"/>
        <v>29</v>
      </c>
      <c r="CE64" s="562" t="str">
        <f t="shared" si="37"/>
        <v>0</v>
      </c>
      <c r="CF64" s="562" t="str">
        <f t="shared" si="48"/>
        <v>0</v>
      </c>
      <c r="CG64" s="562" t="str">
        <f t="shared" si="38"/>
        <v>0</v>
      </c>
      <c r="CH64" s="562" t="str">
        <f t="shared" si="39"/>
        <v>0</v>
      </c>
      <c r="CI64" s="562" t="str">
        <f t="shared" si="40"/>
        <v>0</v>
      </c>
      <c r="CJ64" s="562" t="str">
        <f t="shared" si="50"/>
        <v>0</v>
      </c>
      <c r="CK64" s="562" t="str">
        <f t="shared" si="51"/>
        <v>0</v>
      </c>
      <c r="CL64" s="562" t="str">
        <f t="shared" si="52"/>
        <v>0</v>
      </c>
      <c r="CM64" s="562" t="str">
        <f t="shared" si="53"/>
        <v>0</v>
      </c>
      <c r="CN64" s="562" t="str">
        <f t="shared" si="54"/>
        <v>0</v>
      </c>
      <c r="CO64" s="572">
        <f>'10'!O70</f>
        <v>0</v>
      </c>
      <c r="CP64" s="572">
        <f>'11'!J70</f>
        <v>0</v>
      </c>
      <c r="CQ64" s="564">
        <f t="shared" si="49"/>
        <v>206</v>
      </c>
      <c r="CR64" s="564">
        <f t="shared" si="55"/>
        <v>532</v>
      </c>
      <c r="CS64" s="583">
        <v>12</v>
      </c>
      <c r="CT64" s="1587"/>
    </row>
    <row r="65" spans="1:98" ht="99">
      <c r="A65" s="1549"/>
      <c r="B65" s="361">
        <v>13</v>
      </c>
      <c r="C65" s="495"/>
      <c r="D65" s="646"/>
      <c r="E65" s="508"/>
      <c r="F65" s="663"/>
      <c r="G65" s="485"/>
      <c r="H65" s="666"/>
      <c r="I65" s="505"/>
      <c r="J65" s="658"/>
      <c r="K65" s="495"/>
      <c r="L65" s="679"/>
      <c r="M65" s="365">
        <v>13</v>
      </c>
      <c r="N65" s="1553"/>
      <c r="O65" s="1557"/>
      <c r="P65" s="296">
        <v>13</v>
      </c>
      <c r="Q65" s="299"/>
      <c r="R65" s="695"/>
      <c r="S65" s="146" t="s">
        <v>192</v>
      </c>
      <c r="T65" s="706"/>
      <c r="U65" s="67"/>
      <c r="V65" s="732"/>
      <c r="W65" s="204" t="s">
        <v>400</v>
      </c>
      <c r="X65" s="713"/>
      <c r="Y65" s="144"/>
      <c r="Z65" s="737"/>
      <c r="AA65" s="213">
        <v>13</v>
      </c>
      <c r="AB65" s="1561"/>
      <c r="AC65" s="1564"/>
      <c r="AD65" s="304">
        <v>13</v>
      </c>
      <c r="AE65" s="178" t="s">
        <v>512</v>
      </c>
      <c r="AF65" s="748"/>
      <c r="AG65" s="176"/>
      <c r="AH65" s="759"/>
      <c r="AI65" s="198"/>
      <c r="AJ65" s="768"/>
      <c r="AK65" s="611"/>
      <c r="AL65" s="759"/>
      <c r="AM65" s="310"/>
      <c r="AN65" s="785"/>
      <c r="AO65" s="308">
        <v>13</v>
      </c>
      <c r="AP65" s="1541"/>
      <c r="AQ65" s="1575"/>
      <c r="AR65" s="321">
        <v>13</v>
      </c>
      <c r="AS65" s="324"/>
      <c r="AT65" s="792"/>
      <c r="AU65" s="326"/>
      <c r="AV65" s="805"/>
      <c r="AW65" s="327"/>
      <c r="AX65" s="821"/>
      <c r="AY65" s="325"/>
      <c r="AZ65" s="808"/>
      <c r="BA65" s="183">
        <v>13</v>
      </c>
      <c r="BB65" s="1613"/>
      <c r="BC65" s="1581"/>
      <c r="BD65" s="338">
        <v>13</v>
      </c>
      <c r="BE65" s="909"/>
      <c r="BF65" s="858"/>
      <c r="BG65" s="349"/>
      <c r="BH65" s="874"/>
      <c r="BI65" s="465"/>
      <c r="BJ65" s="893"/>
      <c r="BK65" s="349"/>
      <c r="BL65" s="874"/>
      <c r="BM65" s="916"/>
      <c r="BN65" s="858"/>
      <c r="BO65" s="338">
        <v>13</v>
      </c>
      <c r="BP65" s="1584"/>
      <c r="BQ65" s="562" t="str">
        <f t="shared" si="29"/>
        <v>0</v>
      </c>
      <c r="BR65" s="562" t="str">
        <f t="shared" si="30"/>
        <v>0</v>
      </c>
      <c r="BS65" s="562" t="str">
        <f t="shared" si="31"/>
        <v>0</v>
      </c>
      <c r="BT65" s="562" t="str">
        <f t="shared" si="32"/>
        <v>0</v>
      </c>
      <c r="BU65" s="562" t="str">
        <f t="shared" si="33"/>
        <v>0</v>
      </c>
      <c r="BV65" s="562" t="str">
        <f t="shared" si="41"/>
        <v>0</v>
      </c>
      <c r="BW65" s="562">
        <f t="shared" si="42"/>
        <v>28</v>
      </c>
      <c r="BX65" s="562" t="str">
        <f>IF(U65=0,"0",U$1)</f>
        <v>0</v>
      </c>
      <c r="BY65" s="562">
        <f t="shared" si="44"/>
        <v>24</v>
      </c>
      <c r="BZ65" s="562" t="str">
        <f t="shared" si="45"/>
        <v>0</v>
      </c>
      <c r="CA65" s="562">
        <f t="shared" si="34"/>
        <v>17</v>
      </c>
      <c r="CB65" s="562" t="str">
        <f t="shared" si="47"/>
        <v>0</v>
      </c>
      <c r="CC65" s="562" t="str">
        <f t="shared" si="35"/>
        <v>0</v>
      </c>
      <c r="CD65" s="562" t="str">
        <f t="shared" si="36"/>
        <v>0</v>
      </c>
      <c r="CE65" s="562" t="str">
        <f t="shared" si="37"/>
        <v>0</v>
      </c>
      <c r="CF65" s="562" t="str">
        <f t="shared" si="48"/>
        <v>0</v>
      </c>
      <c r="CG65" s="562" t="str">
        <f t="shared" si="38"/>
        <v>0</v>
      </c>
      <c r="CH65" s="562" t="str">
        <f t="shared" si="39"/>
        <v>0</v>
      </c>
      <c r="CI65" s="562" t="str">
        <f t="shared" si="40"/>
        <v>0</v>
      </c>
      <c r="CJ65" s="562" t="str">
        <f t="shared" si="50"/>
        <v>0</v>
      </c>
      <c r="CK65" s="562" t="str">
        <f t="shared" si="51"/>
        <v>0</v>
      </c>
      <c r="CL65" s="562" t="str">
        <f t="shared" si="52"/>
        <v>0</v>
      </c>
      <c r="CM65" s="562" t="str">
        <f t="shared" si="53"/>
        <v>0</v>
      </c>
      <c r="CN65" s="562" t="str">
        <f t="shared" si="54"/>
        <v>0</v>
      </c>
      <c r="CO65" s="572">
        <f>'10'!O71</f>
        <v>0</v>
      </c>
      <c r="CP65" s="572">
        <f>'11'!J71</f>
        <v>0</v>
      </c>
      <c r="CQ65" s="564">
        <f t="shared" si="49"/>
        <v>69</v>
      </c>
      <c r="CR65" s="564">
        <f t="shared" si="55"/>
        <v>395</v>
      </c>
      <c r="CS65" s="583">
        <v>13</v>
      </c>
      <c r="CT65" s="1587"/>
    </row>
    <row r="66" spans="1:98" ht="36" thickBot="1">
      <c r="A66" s="1550"/>
      <c r="B66" s="362">
        <v>14</v>
      </c>
      <c r="C66" s="498"/>
      <c r="D66" s="647"/>
      <c r="E66" s="509"/>
      <c r="F66" s="664"/>
      <c r="G66" s="500"/>
      <c r="H66" s="669"/>
      <c r="I66" s="499"/>
      <c r="J66" s="656"/>
      <c r="K66" s="498"/>
      <c r="L66" s="685"/>
      <c r="M66" s="366">
        <v>14</v>
      </c>
      <c r="N66" s="1554"/>
      <c r="O66" s="1558"/>
      <c r="P66" s="297">
        <v>14</v>
      </c>
      <c r="Q66" s="68"/>
      <c r="R66" s="696"/>
      <c r="S66" s="71"/>
      <c r="T66" s="711"/>
      <c r="U66" s="70"/>
      <c r="V66" s="722"/>
      <c r="W66" s="71"/>
      <c r="X66" s="711"/>
      <c r="Y66" s="74"/>
      <c r="Z66" s="738"/>
      <c r="AA66" s="298">
        <v>14</v>
      </c>
      <c r="AB66" s="1562"/>
      <c r="AC66" s="1565"/>
      <c r="AD66" s="305">
        <v>14</v>
      </c>
      <c r="AE66" s="209"/>
      <c r="AF66" s="753"/>
      <c r="AG66" s="175"/>
      <c r="AH66" s="764"/>
      <c r="AI66" s="312"/>
      <c r="AJ66" s="769"/>
      <c r="AK66" s="175"/>
      <c r="AL66" s="764"/>
      <c r="AM66" s="210"/>
      <c r="AN66" s="789"/>
      <c r="AO66" s="309">
        <v>14</v>
      </c>
      <c r="AP66" s="1542"/>
      <c r="AQ66" s="1576"/>
      <c r="AR66" s="322">
        <v>14</v>
      </c>
      <c r="AS66" s="474"/>
      <c r="AT66" s="803"/>
      <c r="AU66" s="475"/>
      <c r="AV66" s="816"/>
      <c r="AW66" s="476"/>
      <c r="AX66" s="829"/>
      <c r="AY66" s="475"/>
      <c r="AZ66" s="816"/>
      <c r="BA66" s="184">
        <v>14</v>
      </c>
      <c r="BB66" s="1617"/>
      <c r="BC66" s="1582"/>
      <c r="BD66" s="348">
        <v>14</v>
      </c>
      <c r="BE66" s="910"/>
      <c r="BF66" s="859"/>
      <c r="BG66" s="341"/>
      <c r="BH66" s="875"/>
      <c r="BI66" s="344"/>
      <c r="BJ66" s="894"/>
      <c r="BK66" s="347"/>
      <c r="BL66" s="875"/>
      <c r="BM66" s="917"/>
      <c r="BN66" s="859"/>
      <c r="BO66" s="348">
        <v>14</v>
      </c>
      <c r="BP66" s="1585"/>
      <c r="BQ66" s="562" t="str">
        <f t="shared" si="29"/>
        <v>0</v>
      </c>
      <c r="BR66" s="562" t="str">
        <f t="shared" si="30"/>
        <v>0</v>
      </c>
      <c r="BS66" s="562" t="str">
        <f t="shared" si="31"/>
        <v>0</v>
      </c>
      <c r="BT66" s="562" t="str">
        <f t="shared" si="32"/>
        <v>0</v>
      </c>
      <c r="BU66" s="562" t="str">
        <f t="shared" si="33"/>
        <v>0</v>
      </c>
      <c r="BV66" s="562" t="str">
        <f t="shared" si="41"/>
        <v>0</v>
      </c>
      <c r="BW66" s="562" t="str">
        <f t="shared" si="42"/>
        <v>0</v>
      </c>
      <c r="BX66" s="562" t="str">
        <f>IF(U66=0,"0",U$1)</f>
        <v>0</v>
      </c>
      <c r="BY66" s="562" t="str">
        <f t="shared" si="44"/>
        <v>0</v>
      </c>
      <c r="BZ66" s="562" t="str">
        <f t="shared" si="45"/>
        <v>0</v>
      </c>
      <c r="CA66" s="562" t="str">
        <f t="shared" si="34"/>
        <v>0</v>
      </c>
      <c r="CB66" s="562" t="str">
        <f t="shared" si="47"/>
        <v>0</v>
      </c>
      <c r="CC66" s="562" t="str">
        <f t="shared" si="35"/>
        <v>0</v>
      </c>
      <c r="CD66" s="562" t="str">
        <f t="shared" si="36"/>
        <v>0</v>
      </c>
      <c r="CE66" s="562" t="str">
        <f t="shared" si="37"/>
        <v>0</v>
      </c>
      <c r="CF66" s="562" t="str">
        <f t="shared" si="48"/>
        <v>0</v>
      </c>
      <c r="CG66" s="562" t="str">
        <f t="shared" si="38"/>
        <v>0</v>
      </c>
      <c r="CH66" s="562" t="str">
        <f t="shared" si="39"/>
        <v>0</v>
      </c>
      <c r="CI66" s="562" t="str">
        <f t="shared" si="40"/>
        <v>0</v>
      </c>
      <c r="CJ66" s="562" t="str">
        <f t="shared" si="50"/>
        <v>0</v>
      </c>
      <c r="CK66" s="562" t="str">
        <f t="shared" si="51"/>
        <v>0</v>
      </c>
      <c r="CL66" s="562" t="str">
        <f t="shared" si="52"/>
        <v>0</v>
      </c>
      <c r="CM66" s="562" t="str">
        <f t="shared" si="53"/>
        <v>0</v>
      </c>
      <c r="CN66" s="562" t="str">
        <f t="shared" si="54"/>
        <v>0</v>
      </c>
      <c r="CO66" s="572">
        <f>'10'!O72</f>
        <v>0</v>
      </c>
      <c r="CP66" s="572">
        <f>'11'!J72</f>
        <v>0</v>
      </c>
      <c r="CQ66" s="564">
        <f t="shared" si="49"/>
        <v>0</v>
      </c>
      <c r="CR66" s="564">
        <f t="shared" si="55"/>
        <v>326</v>
      </c>
      <c r="CS66" s="584">
        <v>14</v>
      </c>
      <c r="CT66" s="1588"/>
    </row>
    <row r="67" spans="1:98">
      <c r="CQ67" s="566"/>
      <c r="CR67" s="566"/>
    </row>
  </sheetData>
  <autoFilter ref="A3:BY66" xr:uid="{F8FFF6BB-8019-4F1F-8E32-C63FD0EFB8BD}">
    <filterColumn colId="23" showButton="0"/>
  </autoFilter>
  <mergeCells count="79">
    <mergeCell ref="BP53:BP66"/>
    <mergeCell ref="CT53:CT66"/>
    <mergeCell ref="A53:A66"/>
    <mergeCell ref="N53:N66"/>
    <mergeCell ref="O53:O66"/>
    <mergeCell ref="AB53:AB66"/>
    <mergeCell ref="AC53:AC66"/>
    <mergeCell ref="AP53:AP66"/>
    <mergeCell ref="AP40:AP52"/>
    <mergeCell ref="AQ40:AQ52"/>
    <mergeCell ref="BB40:BB52"/>
    <mergeCell ref="BC40:BC52"/>
    <mergeCell ref="AQ53:AQ66"/>
    <mergeCell ref="BB53:BB66"/>
    <mergeCell ref="BC53:BC66"/>
    <mergeCell ref="BP40:BP52"/>
    <mergeCell ref="CT40:CT52"/>
    <mergeCell ref="AQ26:AQ39"/>
    <mergeCell ref="BB26:BB39"/>
    <mergeCell ref="BC26:BC39"/>
    <mergeCell ref="BP26:BP39"/>
    <mergeCell ref="CT26:CT39"/>
    <mergeCell ref="A40:A52"/>
    <mergeCell ref="N40:N52"/>
    <mergeCell ref="O40:O52"/>
    <mergeCell ref="AB40:AB52"/>
    <mergeCell ref="AC40:AC52"/>
    <mergeCell ref="A26:A39"/>
    <mergeCell ref="N26:N39"/>
    <mergeCell ref="O26:O39"/>
    <mergeCell ref="AB26:AB39"/>
    <mergeCell ref="AC26:AC39"/>
    <mergeCell ref="AP26:AP39"/>
    <mergeCell ref="AP18:AP25"/>
    <mergeCell ref="AQ18:AQ25"/>
    <mergeCell ref="BB18:BB25"/>
    <mergeCell ref="BC18:BC25"/>
    <mergeCell ref="BP18:BP25"/>
    <mergeCell ref="CT18:CT25"/>
    <mergeCell ref="AQ4:AQ17"/>
    <mergeCell ref="BB4:BB17"/>
    <mergeCell ref="BC4:BC17"/>
    <mergeCell ref="BP4:BP17"/>
    <mergeCell ref="CT4:CT17"/>
    <mergeCell ref="A18:A25"/>
    <mergeCell ref="N18:N25"/>
    <mergeCell ref="O18:O25"/>
    <mergeCell ref="AB18:AB25"/>
    <mergeCell ref="AC18:AC25"/>
    <mergeCell ref="A4:A17"/>
    <mergeCell ref="N4:N17"/>
    <mergeCell ref="O4:O17"/>
    <mergeCell ref="AB4:AB17"/>
    <mergeCell ref="AC4:AC17"/>
    <mergeCell ref="AP4:AP17"/>
    <mergeCell ref="AY3:AZ3"/>
    <mergeCell ref="BE3:BF3"/>
    <mergeCell ref="BG3:BH3"/>
    <mergeCell ref="BI3:BJ3"/>
    <mergeCell ref="BK3:BL3"/>
    <mergeCell ref="BM3:BN3"/>
    <mergeCell ref="AI3:AJ3"/>
    <mergeCell ref="AK3:AL3"/>
    <mergeCell ref="AM3:AN3"/>
    <mergeCell ref="AS3:AT3"/>
    <mergeCell ref="AU3:AV3"/>
    <mergeCell ref="AW3:AX3"/>
    <mergeCell ref="AG3:AH3"/>
    <mergeCell ref="C3:D3"/>
    <mergeCell ref="E3:F3"/>
    <mergeCell ref="G3:H3"/>
    <mergeCell ref="I3:J3"/>
    <mergeCell ref="K3:L3"/>
    <mergeCell ref="Q3:R3"/>
    <mergeCell ref="S3:T3"/>
    <mergeCell ref="U3:V3"/>
    <mergeCell ref="W3:X3"/>
    <mergeCell ref="Y3:Z3"/>
    <mergeCell ref="AE3:AF3"/>
  </mergeCells>
  <conditionalFormatting sqref="BK62">
    <cfRule type="duplicateValues" dxfId="4" priority="2"/>
  </conditionalFormatting>
  <conditionalFormatting sqref="BM61">
    <cfRule type="duplicateValues" dxfId="3" priority="3"/>
  </conditionalFormatting>
  <conditionalFormatting sqref="CR1:CR1048576">
    <cfRule type="cellIs" dxfId="2" priority="1" operator="greaterThanOrEqual">
      <formula>950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1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7B4B3B-E7D1-4ACA-925B-8C336E00A170}">
  <sheetPr codeName="Лист2">
    <pageSetUpPr fitToPage="1"/>
  </sheetPr>
  <dimension ref="A2:AX74"/>
  <sheetViews>
    <sheetView showGridLines="0" zoomScale="40" zoomScaleNormal="40" zoomScaleSheetLayoutView="50" workbookViewId="0">
      <pane ySplit="3" topLeftCell="A30" activePane="bottomLeft" state="frozen"/>
      <selection pane="bottomLeft" activeCell="I42" sqref="I42"/>
    </sheetView>
  </sheetViews>
  <sheetFormatPr baseColWidth="10" defaultColWidth="8.83203125" defaultRowHeight="31" outlineLevelCol="7"/>
  <cols>
    <col min="1" max="1" width="7.33203125" style="249" customWidth="1" outlineLevel="1"/>
    <col min="2" max="2" width="7.33203125" style="141" customWidth="1" outlineLevel="1"/>
    <col min="3" max="3" width="24.83203125" customWidth="1" outlineLevel="2"/>
    <col min="4" max="4" width="8.1640625" style="1093" customWidth="1" outlineLevel="2"/>
    <col min="5" max="5" width="25" customWidth="1" outlineLevel="7"/>
    <col min="6" max="6" width="8.1640625" style="1093" customWidth="1" outlineLevel="7"/>
    <col min="7" max="7" width="25" customWidth="1" outlineLevel="6"/>
    <col min="8" max="8" width="8.1640625" style="1093" customWidth="1" outlineLevel="6"/>
    <col min="9" max="9" width="25" customWidth="1" outlineLevel="6"/>
    <col min="10" max="10" width="8.1640625" style="1093" customWidth="1" outlineLevel="6"/>
    <col min="11" max="11" width="6.83203125" style="61" customWidth="1" outlineLevel="2"/>
    <col min="12" max="12" width="6.5" style="246" customWidth="1"/>
    <col min="13" max="13" width="6.6640625" style="246" customWidth="1"/>
    <col min="15" max="15" width="25" customWidth="1" outlineLevel="4"/>
    <col min="16" max="16" width="8.1640625" style="1093" customWidth="1" outlineLevel="4"/>
    <col min="17" max="17" width="25" customWidth="1" outlineLevel="4"/>
    <col min="18" max="18" width="8.1640625" style="1093" customWidth="1" outlineLevel="4"/>
    <col min="19" max="19" width="25" customWidth="1" outlineLevel="4"/>
    <col min="20" max="20" width="8.1640625" style="1093" customWidth="1" outlineLevel="4"/>
    <col min="21" max="21" width="25" customWidth="1" outlineLevel="5"/>
    <col min="22" max="22" width="8.1640625" style="1093" customWidth="1" outlineLevel="5"/>
    <col min="23" max="23" width="25" style="141" customWidth="1" outlineLevel="6"/>
    <col min="24" max="24" width="8.1640625" style="1183" customWidth="1" outlineLevel="6"/>
    <col min="25" max="25" width="7" style="141" customWidth="1" outlineLevel="4"/>
    <col min="26" max="27" width="7" style="249" customWidth="1" outlineLevel="4"/>
    <col min="28" max="28" width="7" style="141" customWidth="1" outlineLevel="4"/>
    <col min="29" max="29" width="25" customWidth="1" outlineLevel="4"/>
    <col min="30" max="30" width="8.1640625" style="1093" customWidth="1" outlineLevel="4"/>
    <col min="31" max="31" width="25" customWidth="1" outlineLevel="4"/>
    <col min="32" max="32" width="8.1640625" style="1093" customWidth="1" outlineLevel="4"/>
    <col min="33" max="33" width="25" customWidth="1" outlineLevel="4" collapsed="1"/>
    <col min="34" max="34" width="8.1640625" style="1093" customWidth="1" outlineLevel="4"/>
    <col min="35" max="35" width="25" customWidth="1" outlineLevel="3"/>
    <col min="36" max="36" width="8.1640625" style="1093" customWidth="1" outlineLevel="3"/>
    <col min="37" max="37" width="7" style="141" customWidth="1" outlineLevel="3"/>
    <col min="38" max="39" width="7" style="249" customWidth="1" outlineLevel="3"/>
    <col min="40" max="40" width="6.5" style="141" customWidth="1" outlineLevel="3"/>
    <col min="41" max="41" width="25.33203125" customWidth="1" outlineLevel="3"/>
    <col min="42" max="42" width="10" style="1093" customWidth="1" outlineLevel="3"/>
    <col min="43" max="43" width="25" customWidth="1" outlineLevel="3"/>
    <col min="44" max="44" width="8.1640625" style="1093" customWidth="1" outlineLevel="3"/>
    <col min="45" max="45" width="25" customWidth="1" outlineLevel="2"/>
    <col min="46" max="46" width="8.1640625" style="1093" customWidth="1" outlineLevel="2"/>
    <col min="47" max="47" width="25" customWidth="1" outlineLevel="2"/>
    <col min="48" max="48" width="8.1640625" style="1093" customWidth="1" outlineLevel="2"/>
    <col min="49" max="49" width="7.33203125" style="141" customWidth="1" outlineLevel="1"/>
    <col min="50" max="50" width="7.33203125" style="249" customWidth="1" outlineLevel="1"/>
  </cols>
  <sheetData>
    <row r="2" spans="1:50" s="98" customFormat="1" ht="32" thickBot="1">
      <c r="A2" s="249"/>
      <c r="B2" s="141"/>
      <c r="C2" s="98">
        <v>29</v>
      </c>
      <c r="D2" s="1082"/>
      <c r="E2" s="98">
        <v>25</v>
      </c>
      <c r="F2" s="1082"/>
      <c r="G2" s="98">
        <v>30</v>
      </c>
      <c r="H2" s="1082"/>
      <c r="I2" s="98">
        <v>25</v>
      </c>
      <c r="J2" s="1082"/>
      <c r="L2" s="247"/>
      <c r="M2" s="247"/>
      <c r="O2" s="98">
        <v>28</v>
      </c>
      <c r="P2" s="1082"/>
      <c r="Q2" s="98">
        <v>30</v>
      </c>
      <c r="R2" s="1082"/>
      <c r="S2" s="98">
        <v>28</v>
      </c>
      <c r="T2" s="1082"/>
      <c r="U2" s="98">
        <v>29</v>
      </c>
      <c r="V2" s="1082"/>
      <c r="W2" s="98">
        <v>25</v>
      </c>
      <c r="X2" s="1082"/>
      <c r="Y2" s="141"/>
      <c r="Z2" s="249"/>
      <c r="AA2" s="249"/>
      <c r="AB2" s="141"/>
      <c r="AC2" s="98">
        <v>23</v>
      </c>
      <c r="AD2" s="1082"/>
      <c r="AE2" s="98">
        <v>23</v>
      </c>
      <c r="AF2" s="1082"/>
      <c r="AG2" s="98">
        <v>26</v>
      </c>
      <c r="AH2" s="1082"/>
      <c r="AI2" s="98">
        <v>26</v>
      </c>
      <c r="AJ2" s="1082"/>
      <c r="AK2" s="141"/>
      <c r="AL2" s="249"/>
      <c r="AM2" s="249"/>
      <c r="AN2" s="141"/>
      <c r="AO2" s="98">
        <v>31</v>
      </c>
      <c r="AP2" s="1082"/>
      <c r="AQ2" s="98">
        <v>30</v>
      </c>
      <c r="AR2" s="1082"/>
      <c r="AS2" s="98">
        <v>32</v>
      </c>
      <c r="AT2" s="1082"/>
      <c r="AU2" s="98">
        <v>29</v>
      </c>
      <c r="AV2" s="1082"/>
      <c r="AW2" s="141"/>
      <c r="AX2" s="249"/>
    </row>
    <row r="3" spans="1:50" ht="35" thickTop="1" thickBot="1">
      <c r="A3" s="228"/>
      <c r="B3" s="229" t="s">
        <v>33</v>
      </c>
      <c r="C3" s="1635" t="s">
        <v>279</v>
      </c>
      <c r="D3" s="1636"/>
      <c r="E3" s="1637" t="s">
        <v>280</v>
      </c>
      <c r="F3" s="1638"/>
      <c r="G3" s="1637" t="s">
        <v>281</v>
      </c>
      <c r="H3" s="1638"/>
      <c r="I3" s="1635" t="s">
        <v>282</v>
      </c>
      <c r="J3" s="1636"/>
      <c r="K3" s="230" t="s">
        <v>33</v>
      </c>
      <c r="L3" s="250"/>
      <c r="M3" s="248"/>
      <c r="N3" s="222" t="s">
        <v>33</v>
      </c>
      <c r="O3" s="1633" t="s">
        <v>283</v>
      </c>
      <c r="P3" s="1634"/>
      <c r="Q3" s="1629" t="s">
        <v>285</v>
      </c>
      <c r="R3" s="1630"/>
      <c r="S3" s="1631" t="s">
        <v>284</v>
      </c>
      <c r="T3" s="1632"/>
      <c r="U3" s="1629" t="s">
        <v>286</v>
      </c>
      <c r="V3" s="1630"/>
      <c r="W3" s="1633" t="s">
        <v>352</v>
      </c>
      <c r="X3" s="1634"/>
      <c r="Y3" s="251" t="s">
        <v>33</v>
      </c>
      <c r="Z3" s="252"/>
      <c r="AA3" s="253"/>
      <c r="AB3" s="254" t="s">
        <v>33</v>
      </c>
      <c r="AC3" s="1627" t="s">
        <v>287</v>
      </c>
      <c r="AD3" s="1628"/>
      <c r="AE3" s="1625" t="s">
        <v>288</v>
      </c>
      <c r="AF3" s="1626"/>
      <c r="AG3" s="1625" t="s">
        <v>289</v>
      </c>
      <c r="AH3" s="1626"/>
      <c r="AI3" s="1627" t="s">
        <v>290</v>
      </c>
      <c r="AJ3" s="1628"/>
      <c r="AK3" s="224" t="s">
        <v>33</v>
      </c>
      <c r="AL3" s="223"/>
      <c r="AM3" s="225"/>
      <c r="AN3" s="226" t="s">
        <v>33</v>
      </c>
      <c r="AO3" s="1623" t="s">
        <v>291</v>
      </c>
      <c r="AP3" s="1624"/>
      <c r="AQ3" s="1621" t="s">
        <v>292</v>
      </c>
      <c r="AR3" s="1622"/>
      <c r="AS3" s="1621" t="s">
        <v>293</v>
      </c>
      <c r="AT3" s="1622"/>
      <c r="AU3" s="1623" t="s">
        <v>294</v>
      </c>
      <c r="AV3" s="1624"/>
      <c r="AW3" s="227" t="s">
        <v>33</v>
      </c>
      <c r="AX3" s="225"/>
    </row>
    <row r="4" spans="1:50" ht="39" thickTop="1">
      <c r="A4" s="1655" t="s">
        <v>20</v>
      </c>
      <c r="B4" s="284">
        <v>1</v>
      </c>
      <c r="C4" s="233" t="s">
        <v>53</v>
      </c>
      <c r="D4" s="1112">
        <v>13</v>
      </c>
      <c r="E4" s="280" t="s">
        <v>54</v>
      </c>
      <c r="F4" s="1117">
        <v>10</v>
      </c>
      <c r="G4" s="280" t="s">
        <v>69</v>
      </c>
      <c r="H4" s="1117">
        <v>14</v>
      </c>
      <c r="I4" s="233" t="s">
        <v>119</v>
      </c>
      <c r="J4" s="1128">
        <v>11</v>
      </c>
      <c r="K4" s="255">
        <v>1</v>
      </c>
      <c r="L4" s="1655" t="s">
        <v>20</v>
      </c>
      <c r="M4" s="1662" t="s">
        <v>20</v>
      </c>
      <c r="N4" s="369">
        <v>1</v>
      </c>
      <c r="O4" s="231" t="s">
        <v>350</v>
      </c>
      <c r="P4" s="1143">
        <v>26</v>
      </c>
      <c r="Q4" s="267" t="s">
        <v>90</v>
      </c>
      <c r="R4" s="1151">
        <v>24</v>
      </c>
      <c r="S4" s="262" t="s">
        <v>39</v>
      </c>
      <c r="T4" s="1158">
        <v>25</v>
      </c>
      <c r="U4" s="267" t="s">
        <v>89</v>
      </c>
      <c r="V4" s="1151">
        <v>29</v>
      </c>
      <c r="W4" s="231" t="s">
        <v>267</v>
      </c>
      <c r="X4" s="1167">
        <v>12</v>
      </c>
      <c r="Y4" s="372">
        <v>1</v>
      </c>
      <c r="Z4" s="1662" t="s">
        <v>20</v>
      </c>
      <c r="AA4" s="1642" t="s">
        <v>20</v>
      </c>
      <c r="AB4" s="380">
        <v>1</v>
      </c>
      <c r="AC4" s="387" t="s">
        <v>314</v>
      </c>
      <c r="AD4" s="1083" t="s">
        <v>559</v>
      </c>
      <c r="AE4" s="389" t="s">
        <v>92</v>
      </c>
      <c r="AF4" s="1094">
        <v>21</v>
      </c>
      <c r="AG4" s="389" t="s">
        <v>93</v>
      </c>
      <c r="AH4" s="1094">
        <v>22</v>
      </c>
      <c r="AI4" s="386" t="s">
        <v>118</v>
      </c>
      <c r="AJ4" s="1103">
        <v>28</v>
      </c>
      <c r="AK4" s="258">
        <v>1</v>
      </c>
      <c r="AL4" s="1645" t="s">
        <v>20</v>
      </c>
      <c r="AM4" s="1639" t="s">
        <v>20</v>
      </c>
      <c r="AN4" s="393">
        <v>1</v>
      </c>
      <c r="AO4" s="399"/>
      <c r="AP4" s="1184"/>
      <c r="AQ4" s="276"/>
      <c r="AR4" s="1193"/>
      <c r="AS4" s="275"/>
      <c r="AT4" s="1197"/>
      <c r="AU4" s="232"/>
      <c r="AV4" s="1205"/>
      <c r="AW4" s="396">
        <v>1</v>
      </c>
      <c r="AX4" s="1639" t="s">
        <v>20</v>
      </c>
    </row>
    <row r="5" spans="1:50" ht="95">
      <c r="A5" s="1656"/>
      <c r="B5" s="285">
        <v>2</v>
      </c>
      <c r="C5" s="220" t="s">
        <v>59</v>
      </c>
      <c r="D5" s="1113">
        <v>13</v>
      </c>
      <c r="E5" s="281" t="s">
        <v>57</v>
      </c>
      <c r="F5" s="1118">
        <v>10</v>
      </c>
      <c r="G5" s="281" t="s">
        <v>71</v>
      </c>
      <c r="H5" s="1118">
        <v>14</v>
      </c>
      <c r="I5" s="220" t="s">
        <v>121</v>
      </c>
      <c r="J5" s="1113">
        <v>11</v>
      </c>
      <c r="K5" s="256">
        <v>2</v>
      </c>
      <c r="L5" s="1656"/>
      <c r="M5" s="1663"/>
      <c r="N5" s="370">
        <v>2</v>
      </c>
      <c r="O5" s="235" t="s">
        <v>353</v>
      </c>
      <c r="P5" s="1144">
        <v>26</v>
      </c>
      <c r="Q5" s="268" t="s">
        <v>128</v>
      </c>
      <c r="R5" s="1152">
        <v>24</v>
      </c>
      <c r="S5" s="263" t="s">
        <v>135</v>
      </c>
      <c r="T5" s="1159">
        <v>25</v>
      </c>
      <c r="U5" s="268" t="s">
        <v>132</v>
      </c>
      <c r="V5" s="1152">
        <v>29</v>
      </c>
      <c r="W5" s="235" t="s">
        <v>268</v>
      </c>
      <c r="X5" s="1168">
        <v>12</v>
      </c>
      <c r="Y5" s="373">
        <v>2</v>
      </c>
      <c r="Z5" s="1663"/>
      <c r="AA5" s="1643"/>
      <c r="AB5" s="381">
        <v>2</v>
      </c>
      <c r="AC5" s="387"/>
      <c r="AD5" s="1084"/>
      <c r="AE5" s="272" t="s">
        <v>105</v>
      </c>
      <c r="AF5" s="1095">
        <v>21</v>
      </c>
      <c r="AG5" s="272" t="s">
        <v>94</v>
      </c>
      <c r="AH5" s="1095">
        <v>22</v>
      </c>
      <c r="AI5" s="236" t="s">
        <v>584</v>
      </c>
      <c r="AJ5" s="1085" t="s">
        <v>585</v>
      </c>
      <c r="AK5" s="259">
        <v>2</v>
      </c>
      <c r="AL5" s="1646"/>
      <c r="AM5" s="1640"/>
      <c r="AN5" s="394">
        <v>2</v>
      </c>
      <c r="AO5" s="400"/>
      <c r="AP5" s="1185"/>
      <c r="AQ5" s="277"/>
      <c r="AR5" s="1194"/>
      <c r="AS5" s="277"/>
      <c r="AT5" s="1194"/>
      <c r="AU5" s="219"/>
      <c r="AV5" s="1206"/>
      <c r="AW5" s="397">
        <v>2</v>
      </c>
      <c r="AX5" s="1640"/>
    </row>
    <row r="6" spans="1:50" ht="95">
      <c r="A6" s="1656"/>
      <c r="B6" s="285">
        <v>3</v>
      </c>
      <c r="C6" s="220" t="s">
        <v>878</v>
      </c>
      <c r="D6" s="1113">
        <v>13</v>
      </c>
      <c r="E6" s="281" t="s">
        <v>878</v>
      </c>
      <c r="F6" s="1118">
        <v>10</v>
      </c>
      <c r="G6" s="281" t="s">
        <v>878</v>
      </c>
      <c r="H6" s="1118">
        <v>14</v>
      </c>
      <c r="I6" s="220" t="s">
        <v>878</v>
      </c>
      <c r="J6" s="1113">
        <v>11</v>
      </c>
      <c r="K6" s="256">
        <v>3</v>
      </c>
      <c r="L6" s="1656"/>
      <c r="M6" s="1663"/>
      <c r="N6" s="370">
        <v>3</v>
      </c>
      <c r="O6" s="235" t="s">
        <v>354</v>
      </c>
      <c r="P6" s="1144">
        <v>26</v>
      </c>
      <c r="Q6" s="268" t="s">
        <v>129</v>
      </c>
      <c r="R6" s="1152">
        <v>24</v>
      </c>
      <c r="S6" s="263" t="s">
        <v>131</v>
      </c>
      <c r="T6" s="1159">
        <v>25</v>
      </c>
      <c r="U6" s="268" t="s">
        <v>133</v>
      </c>
      <c r="V6" s="1152">
        <v>29</v>
      </c>
      <c r="W6" s="235" t="s">
        <v>269</v>
      </c>
      <c r="X6" s="1168">
        <v>12</v>
      </c>
      <c r="Y6" s="373">
        <v>3</v>
      </c>
      <c r="Z6" s="1663"/>
      <c r="AA6" s="1643"/>
      <c r="AB6" s="381">
        <v>3</v>
      </c>
      <c r="AC6" s="387" t="s">
        <v>319</v>
      </c>
      <c r="AD6" s="1084" t="s">
        <v>559</v>
      </c>
      <c r="AE6" s="272" t="s">
        <v>579</v>
      </c>
      <c r="AF6" s="1095" t="s">
        <v>582</v>
      </c>
      <c r="AG6" s="272" t="s">
        <v>95</v>
      </c>
      <c r="AH6" s="1095">
        <v>22</v>
      </c>
      <c r="AI6" s="236" t="s">
        <v>125</v>
      </c>
      <c r="AJ6" s="1085">
        <v>28</v>
      </c>
      <c r="AK6" s="259">
        <v>3</v>
      </c>
      <c r="AL6" s="1646"/>
      <c r="AM6" s="1640"/>
      <c r="AN6" s="394">
        <v>3</v>
      </c>
      <c r="AO6" s="400" t="s">
        <v>325</v>
      </c>
      <c r="AP6" s="1185" t="s">
        <v>559</v>
      </c>
      <c r="AQ6" s="401" t="s">
        <v>324</v>
      </c>
      <c r="AR6" s="1195" t="s">
        <v>559</v>
      </c>
      <c r="AS6" s="556" t="s">
        <v>331</v>
      </c>
      <c r="AT6" s="1202" t="s">
        <v>559</v>
      </c>
      <c r="AU6" s="400" t="s">
        <v>332</v>
      </c>
      <c r="AV6" s="1207" t="s">
        <v>559</v>
      </c>
      <c r="AW6" s="397">
        <v>3</v>
      </c>
      <c r="AX6" s="1640"/>
    </row>
    <row r="7" spans="1:50" ht="95">
      <c r="A7" s="1656"/>
      <c r="B7" s="285">
        <v>4</v>
      </c>
      <c r="C7" s="220" t="s">
        <v>272</v>
      </c>
      <c r="D7" s="1113">
        <v>13</v>
      </c>
      <c r="E7" s="281" t="s">
        <v>56</v>
      </c>
      <c r="F7" s="1118">
        <v>10</v>
      </c>
      <c r="G7" s="281" t="s">
        <v>72</v>
      </c>
      <c r="H7" s="1118">
        <v>14</v>
      </c>
      <c r="I7" s="220" t="s">
        <v>123</v>
      </c>
      <c r="J7" s="1113">
        <v>11</v>
      </c>
      <c r="K7" s="256">
        <v>4</v>
      </c>
      <c r="L7" s="1656"/>
      <c r="M7" s="1663"/>
      <c r="N7" s="370">
        <v>4</v>
      </c>
      <c r="O7" s="235" t="s">
        <v>356</v>
      </c>
      <c r="P7" s="1144">
        <v>26</v>
      </c>
      <c r="Q7" s="268" t="s">
        <v>134</v>
      </c>
      <c r="R7" s="1152">
        <v>24</v>
      </c>
      <c r="S7" s="263" t="s">
        <v>130</v>
      </c>
      <c r="T7" s="1159">
        <v>25</v>
      </c>
      <c r="U7" s="268" t="s">
        <v>136</v>
      </c>
      <c r="V7" s="1152">
        <v>29</v>
      </c>
      <c r="W7" s="235" t="s">
        <v>1034</v>
      </c>
      <c r="X7" s="1168">
        <v>12</v>
      </c>
      <c r="Y7" s="373">
        <v>4</v>
      </c>
      <c r="Z7" s="1663"/>
      <c r="AA7" s="1643"/>
      <c r="AB7" s="381">
        <v>4</v>
      </c>
      <c r="AC7" s="236"/>
      <c r="AD7" s="1085"/>
      <c r="AE7" s="272" t="s">
        <v>580</v>
      </c>
      <c r="AF7" s="1095" t="s">
        <v>582</v>
      </c>
      <c r="AG7" s="272" t="s">
        <v>97</v>
      </c>
      <c r="AH7" s="1095">
        <v>22</v>
      </c>
      <c r="AI7" s="236" t="s">
        <v>124</v>
      </c>
      <c r="AJ7" s="1085">
        <v>28</v>
      </c>
      <c r="AK7" s="259">
        <v>4</v>
      </c>
      <c r="AL7" s="1646"/>
      <c r="AM7" s="1640"/>
      <c r="AN7" s="394">
        <v>4</v>
      </c>
      <c r="AO7" s="400" t="s">
        <v>323</v>
      </c>
      <c r="AP7" s="1185" t="s">
        <v>559</v>
      </c>
      <c r="AQ7" s="401" t="s">
        <v>326</v>
      </c>
      <c r="AR7" s="1195" t="s">
        <v>559</v>
      </c>
      <c r="AS7" s="277"/>
      <c r="AT7" s="1194"/>
      <c r="AU7" s="548"/>
      <c r="AV7" s="1206"/>
      <c r="AW7" s="397">
        <v>4</v>
      </c>
      <c r="AX7" s="1640"/>
    </row>
    <row r="8" spans="1:50" ht="95">
      <c r="A8" s="1656"/>
      <c r="B8" s="285">
        <v>5</v>
      </c>
      <c r="C8" s="220" t="s">
        <v>60</v>
      </c>
      <c r="D8" s="1113">
        <v>13</v>
      </c>
      <c r="E8" s="281" t="s">
        <v>272</v>
      </c>
      <c r="F8" s="1118">
        <v>10</v>
      </c>
      <c r="G8" s="281" t="s">
        <v>70</v>
      </c>
      <c r="H8" s="1118">
        <v>14</v>
      </c>
      <c r="I8" s="220" t="s">
        <v>120</v>
      </c>
      <c r="J8" s="1113">
        <v>11</v>
      </c>
      <c r="K8" s="256">
        <v>5</v>
      </c>
      <c r="L8" s="1656"/>
      <c r="M8" s="1663"/>
      <c r="N8" s="370">
        <v>5</v>
      </c>
      <c r="O8" s="235" t="s">
        <v>1034</v>
      </c>
      <c r="P8" s="1144">
        <v>26</v>
      </c>
      <c r="Q8" s="268" t="s">
        <v>627</v>
      </c>
      <c r="R8" s="1152">
        <v>24</v>
      </c>
      <c r="S8" s="263" t="s">
        <v>137</v>
      </c>
      <c r="T8" s="1159">
        <v>25</v>
      </c>
      <c r="U8" s="268" t="s">
        <v>628</v>
      </c>
      <c r="V8" s="1152">
        <v>29</v>
      </c>
      <c r="W8" s="235" t="s">
        <v>270</v>
      </c>
      <c r="X8" s="1168">
        <v>12</v>
      </c>
      <c r="Y8" s="373">
        <v>5</v>
      </c>
      <c r="Z8" s="1663"/>
      <c r="AA8" s="1643"/>
      <c r="AB8" s="381">
        <v>5</v>
      </c>
      <c r="AC8" s="450"/>
      <c r="AD8" s="1086"/>
      <c r="AE8" s="272" t="s">
        <v>104</v>
      </c>
      <c r="AF8" s="1095">
        <v>21</v>
      </c>
      <c r="AG8" s="272" t="s">
        <v>145</v>
      </c>
      <c r="AH8" s="1095" t="s">
        <v>581</v>
      </c>
      <c r="AI8" s="236" t="s">
        <v>583</v>
      </c>
      <c r="AJ8" s="1085" t="s">
        <v>585</v>
      </c>
      <c r="AK8" s="259">
        <v>5</v>
      </c>
      <c r="AL8" s="1646"/>
      <c r="AM8" s="1640"/>
      <c r="AN8" s="394">
        <v>5</v>
      </c>
      <c r="AO8" s="548"/>
      <c r="AP8" s="1186"/>
      <c r="AQ8" s="471"/>
      <c r="AR8" s="1196"/>
      <c r="AS8" s="471"/>
      <c r="AT8" s="1196"/>
      <c r="AU8" s="548"/>
      <c r="AV8" s="1206"/>
      <c r="AW8" s="397">
        <v>5</v>
      </c>
      <c r="AX8" s="1640"/>
    </row>
    <row r="9" spans="1:50" ht="57">
      <c r="A9" s="1656"/>
      <c r="B9" s="286">
        <v>6</v>
      </c>
      <c r="C9" s="220" t="s">
        <v>58</v>
      </c>
      <c r="D9" s="1113">
        <v>13</v>
      </c>
      <c r="E9" s="281" t="s">
        <v>55</v>
      </c>
      <c r="F9" s="1118">
        <v>10</v>
      </c>
      <c r="G9" s="281" t="s">
        <v>272</v>
      </c>
      <c r="H9" s="1118">
        <v>14</v>
      </c>
      <c r="I9" s="220" t="s">
        <v>122</v>
      </c>
      <c r="J9" s="1113">
        <v>11</v>
      </c>
      <c r="K9" s="257">
        <v>6</v>
      </c>
      <c r="L9" s="1656"/>
      <c r="M9" s="1663"/>
      <c r="N9" s="371">
        <v>6</v>
      </c>
      <c r="O9" s="375"/>
      <c r="P9" s="1145"/>
      <c r="Q9" s="268"/>
      <c r="R9" s="1152"/>
      <c r="S9" s="263"/>
      <c r="T9" s="1159"/>
      <c r="U9" s="376"/>
      <c r="V9" s="1153"/>
      <c r="W9" s="375"/>
      <c r="X9" s="1169"/>
      <c r="Y9" s="374">
        <v>6</v>
      </c>
      <c r="Z9" s="1663"/>
      <c r="AA9" s="1643"/>
      <c r="AB9" s="382">
        <v>6</v>
      </c>
      <c r="AC9" s="238" t="s">
        <v>91</v>
      </c>
      <c r="AD9" s="1087">
        <v>28</v>
      </c>
      <c r="AE9" s="390"/>
      <c r="AF9" s="1096"/>
      <c r="AG9" s="390"/>
      <c r="AH9" s="1096"/>
      <c r="AI9" s="236"/>
      <c r="AJ9" s="1085"/>
      <c r="AK9" s="259">
        <v>6</v>
      </c>
      <c r="AL9" s="1646"/>
      <c r="AM9" s="1640"/>
      <c r="AN9" s="395">
        <v>6</v>
      </c>
      <c r="AO9" s="232" t="s">
        <v>74</v>
      </c>
      <c r="AP9" s="1187">
        <v>25</v>
      </c>
      <c r="AQ9" s="275" t="s">
        <v>80</v>
      </c>
      <c r="AR9" s="1197">
        <v>23</v>
      </c>
      <c r="AS9" s="275" t="s">
        <v>84</v>
      </c>
      <c r="AT9" s="1197">
        <v>20</v>
      </c>
      <c r="AU9" s="232" t="s">
        <v>48</v>
      </c>
      <c r="AV9" s="1187">
        <v>10</v>
      </c>
      <c r="AW9" s="398">
        <v>6</v>
      </c>
      <c r="AX9" s="1640"/>
    </row>
    <row r="10" spans="1:50" ht="57">
      <c r="A10" s="1656"/>
      <c r="B10" s="286">
        <v>7</v>
      </c>
      <c r="C10" s="287"/>
      <c r="D10" s="1114"/>
      <c r="E10" s="288"/>
      <c r="F10" s="1119"/>
      <c r="G10" s="551"/>
      <c r="H10" s="1123"/>
      <c r="I10" s="554"/>
      <c r="J10" s="1130"/>
      <c r="K10" s="257">
        <v>7</v>
      </c>
      <c r="L10" s="1656"/>
      <c r="M10" s="1663"/>
      <c r="N10" s="371">
        <v>7</v>
      </c>
      <c r="O10" s="375" t="s">
        <v>357</v>
      </c>
      <c r="P10" s="1145" t="s">
        <v>559</v>
      </c>
      <c r="Q10" s="376" t="s">
        <v>297</v>
      </c>
      <c r="R10" s="1153" t="s">
        <v>559</v>
      </c>
      <c r="S10" s="377" t="s">
        <v>298</v>
      </c>
      <c r="T10" s="1160" t="s">
        <v>559</v>
      </c>
      <c r="U10" s="376" t="s">
        <v>928</v>
      </c>
      <c r="V10" s="1153" t="s">
        <v>559</v>
      </c>
      <c r="W10" s="375" t="s">
        <v>299</v>
      </c>
      <c r="X10" s="1169" t="s">
        <v>559</v>
      </c>
      <c r="Y10" s="374">
        <v>7</v>
      </c>
      <c r="Z10" s="1663"/>
      <c r="AA10" s="1643"/>
      <c r="AB10" s="382">
        <v>7</v>
      </c>
      <c r="AC10" s="236" t="s">
        <v>147</v>
      </c>
      <c r="AD10" s="1085" t="s">
        <v>585</v>
      </c>
      <c r="AE10" s="391" t="s">
        <v>320</v>
      </c>
      <c r="AF10" s="1097" t="s">
        <v>559</v>
      </c>
      <c r="AG10" s="391" t="s">
        <v>321</v>
      </c>
      <c r="AH10" s="1097" t="s">
        <v>559</v>
      </c>
      <c r="AI10" s="387" t="s">
        <v>322</v>
      </c>
      <c r="AJ10" s="1084" t="s">
        <v>559</v>
      </c>
      <c r="AK10" s="259">
        <v>7</v>
      </c>
      <c r="AL10" s="1646"/>
      <c r="AM10" s="1640"/>
      <c r="AN10" s="395">
        <v>7</v>
      </c>
      <c r="AO10" s="219" t="s">
        <v>76</v>
      </c>
      <c r="AP10" s="1188">
        <v>25</v>
      </c>
      <c r="AQ10" s="277" t="s">
        <v>81</v>
      </c>
      <c r="AR10" s="1194">
        <v>23</v>
      </c>
      <c r="AS10" s="277" t="s">
        <v>86</v>
      </c>
      <c r="AT10" s="1194">
        <v>20</v>
      </c>
      <c r="AU10" s="219" t="s">
        <v>50</v>
      </c>
      <c r="AV10" s="1209">
        <v>10</v>
      </c>
      <c r="AW10" s="398">
        <v>7</v>
      </c>
      <c r="AX10" s="1640"/>
    </row>
    <row r="11" spans="1:50" ht="114">
      <c r="A11" s="1656"/>
      <c r="B11" s="286">
        <v>8</v>
      </c>
      <c r="C11" s="287" t="s">
        <v>367</v>
      </c>
      <c r="D11" s="1114">
        <v>13</v>
      </c>
      <c r="E11" s="288" t="s">
        <v>520</v>
      </c>
      <c r="F11" s="1120" t="s">
        <v>560</v>
      </c>
      <c r="G11" s="552" t="s">
        <v>924</v>
      </c>
      <c r="H11" s="1124">
        <v>14</v>
      </c>
      <c r="I11" s="554"/>
      <c r="J11" s="1130"/>
      <c r="K11" s="257">
        <v>8</v>
      </c>
      <c r="L11" s="1656"/>
      <c r="M11" s="1663"/>
      <c r="N11" s="371">
        <v>8</v>
      </c>
      <c r="O11" s="375"/>
      <c r="P11" s="1145"/>
      <c r="Q11" s="376" t="s">
        <v>1026</v>
      </c>
      <c r="R11" s="1153" t="s">
        <v>559</v>
      </c>
      <c r="S11" s="377"/>
      <c r="T11" s="1160"/>
      <c r="U11" s="376"/>
      <c r="V11" s="1153"/>
      <c r="W11" s="375"/>
      <c r="X11" s="1169"/>
      <c r="Y11" s="374">
        <v>8</v>
      </c>
      <c r="Z11" s="1663"/>
      <c r="AA11" s="1643"/>
      <c r="AB11" s="382">
        <v>8</v>
      </c>
      <c r="AC11" s="236" t="s">
        <v>103</v>
      </c>
      <c r="AD11" s="1085">
        <v>28</v>
      </c>
      <c r="AE11" s="272"/>
      <c r="AF11" s="1098"/>
      <c r="AG11" s="392"/>
      <c r="AH11" s="1098"/>
      <c r="AI11" s="387"/>
      <c r="AJ11" s="1084"/>
      <c r="AK11" s="259">
        <v>8</v>
      </c>
      <c r="AL11" s="1646"/>
      <c r="AM11" s="1640"/>
      <c r="AN11" s="395">
        <v>8</v>
      </c>
      <c r="AO11" s="219" t="s">
        <v>75</v>
      </c>
      <c r="AP11" s="1188">
        <v>25</v>
      </c>
      <c r="AQ11" s="277" t="s">
        <v>79</v>
      </c>
      <c r="AR11" s="1194">
        <v>23</v>
      </c>
      <c r="AS11" s="277" t="s">
        <v>85</v>
      </c>
      <c r="AT11" s="1194">
        <v>20</v>
      </c>
      <c r="AU11" s="219" t="s">
        <v>47</v>
      </c>
      <c r="AV11" s="1209">
        <v>10</v>
      </c>
      <c r="AW11" s="398">
        <v>8</v>
      </c>
      <c r="AX11" s="1640"/>
    </row>
    <row r="12" spans="1:50" ht="114">
      <c r="A12" s="1656"/>
      <c r="B12" s="286">
        <v>9</v>
      </c>
      <c r="C12" s="287"/>
      <c r="D12" s="1114"/>
      <c r="E12" s="288" t="s">
        <v>520</v>
      </c>
      <c r="F12" s="1120" t="s">
        <v>560</v>
      </c>
      <c r="G12" s="551" t="s">
        <v>925</v>
      </c>
      <c r="H12" s="1123">
        <v>14</v>
      </c>
      <c r="I12" s="1237" t="s">
        <v>313</v>
      </c>
      <c r="J12" s="1238" t="s">
        <v>559</v>
      </c>
      <c r="K12" s="257">
        <v>9</v>
      </c>
      <c r="L12" s="1656"/>
      <c r="M12" s="1663"/>
      <c r="N12" s="371">
        <v>9</v>
      </c>
      <c r="O12" s="234"/>
      <c r="P12" s="1146"/>
      <c r="Q12" s="269"/>
      <c r="R12" s="1154"/>
      <c r="S12" s="264"/>
      <c r="T12" s="1161"/>
      <c r="U12" s="269"/>
      <c r="V12" s="1154"/>
      <c r="W12" s="234"/>
      <c r="X12" s="1170"/>
      <c r="Y12" s="374">
        <v>9</v>
      </c>
      <c r="Z12" s="1663"/>
      <c r="AA12" s="1643"/>
      <c r="AB12" s="382">
        <v>9</v>
      </c>
      <c r="AC12" s="236" t="s">
        <v>102</v>
      </c>
      <c r="AD12" s="1085">
        <v>28</v>
      </c>
      <c r="AE12" s="391" t="s">
        <v>314</v>
      </c>
      <c r="AF12" s="1097" t="s">
        <v>559</v>
      </c>
      <c r="AG12" s="272"/>
      <c r="AH12" s="1095"/>
      <c r="AI12" s="236"/>
      <c r="AJ12" s="1085"/>
      <c r="AK12" s="259">
        <v>9</v>
      </c>
      <c r="AL12" s="1646"/>
      <c r="AM12" s="1640"/>
      <c r="AN12" s="395">
        <v>9</v>
      </c>
      <c r="AO12" s="219" t="s">
        <v>37</v>
      </c>
      <c r="AP12" s="1188">
        <v>25</v>
      </c>
      <c r="AQ12" s="277" t="s">
        <v>47</v>
      </c>
      <c r="AR12" s="1194">
        <v>23</v>
      </c>
      <c r="AS12" s="277" t="s">
        <v>87</v>
      </c>
      <c r="AT12" s="1194">
        <v>20</v>
      </c>
      <c r="AU12" s="219" t="s">
        <v>49</v>
      </c>
      <c r="AV12" s="1209">
        <v>10</v>
      </c>
      <c r="AW12" s="398">
        <v>9</v>
      </c>
      <c r="AX12" s="1640"/>
    </row>
    <row r="13" spans="1:50" ht="57">
      <c r="A13" s="1656"/>
      <c r="B13" s="286">
        <v>10</v>
      </c>
      <c r="C13" s="220"/>
      <c r="D13" s="1113"/>
      <c r="E13" s="281"/>
      <c r="F13" s="1118"/>
      <c r="G13" s="281"/>
      <c r="H13" s="1118"/>
      <c r="I13" s="220"/>
      <c r="J13" s="1129"/>
      <c r="K13" s="257">
        <v>10</v>
      </c>
      <c r="L13" s="1656"/>
      <c r="M13" s="1663"/>
      <c r="N13" s="371">
        <v>10</v>
      </c>
      <c r="O13" s="234"/>
      <c r="P13" s="1146"/>
      <c r="Q13" s="269"/>
      <c r="R13" s="1154"/>
      <c r="S13" s="377" t="s">
        <v>1026</v>
      </c>
      <c r="T13" s="1160" t="s">
        <v>559</v>
      </c>
      <c r="U13" s="269"/>
      <c r="V13" s="1154"/>
      <c r="W13" s="234"/>
      <c r="X13" s="1170"/>
      <c r="Y13" s="374">
        <v>10</v>
      </c>
      <c r="Z13" s="1663"/>
      <c r="AA13" s="1643"/>
      <c r="AB13" s="382">
        <v>10</v>
      </c>
      <c r="AC13" s="236" t="s">
        <v>100</v>
      </c>
      <c r="AD13" s="1085">
        <v>28</v>
      </c>
      <c r="AE13" s="272"/>
      <c r="AF13" s="1095"/>
      <c r="AG13" s="272"/>
      <c r="AH13" s="1095"/>
      <c r="AI13" s="236"/>
      <c r="AJ13" s="1085"/>
      <c r="AK13" s="259">
        <v>10</v>
      </c>
      <c r="AL13" s="1646"/>
      <c r="AM13" s="1640"/>
      <c r="AN13" s="395">
        <v>10</v>
      </c>
      <c r="AO13" s="219" t="s">
        <v>78</v>
      </c>
      <c r="AP13" s="1188">
        <v>25</v>
      </c>
      <c r="AQ13" s="277" t="s">
        <v>82</v>
      </c>
      <c r="AR13" s="1194">
        <v>23</v>
      </c>
      <c r="AS13" s="550" t="s">
        <v>47</v>
      </c>
      <c r="AT13" s="1194">
        <v>20</v>
      </c>
      <c r="AU13" s="219" t="s">
        <v>51</v>
      </c>
      <c r="AV13" s="1209">
        <v>10</v>
      </c>
      <c r="AW13" s="398">
        <v>10</v>
      </c>
      <c r="AX13" s="1640"/>
    </row>
    <row r="14" spans="1:50" ht="57">
      <c r="A14" s="1656"/>
      <c r="B14" s="286">
        <v>11</v>
      </c>
      <c r="C14" s="287"/>
      <c r="D14" s="1114"/>
      <c r="E14" s="288"/>
      <c r="F14" s="1119"/>
      <c r="G14" s="551"/>
      <c r="H14" s="1123"/>
      <c r="I14" s="554"/>
      <c r="J14" s="1130"/>
      <c r="K14" s="257">
        <v>11</v>
      </c>
      <c r="L14" s="1656"/>
      <c r="M14" s="1663"/>
      <c r="N14" s="371">
        <v>11</v>
      </c>
      <c r="O14" s="234"/>
      <c r="P14" s="1146"/>
      <c r="Q14" s="269"/>
      <c r="R14" s="1154"/>
      <c r="S14" s="264"/>
      <c r="T14" s="1161"/>
      <c r="U14" s="269"/>
      <c r="V14" s="1154"/>
      <c r="W14" s="375" t="s">
        <v>1026</v>
      </c>
      <c r="X14" s="1169" t="s">
        <v>559</v>
      </c>
      <c r="Y14" s="374">
        <v>11</v>
      </c>
      <c r="Z14" s="1663"/>
      <c r="AA14" s="1643"/>
      <c r="AB14" s="382">
        <v>11</v>
      </c>
      <c r="AC14" s="238"/>
      <c r="AD14" s="1087"/>
      <c r="AE14" s="272"/>
      <c r="AF14" s="1095"/>
      <c r="AG14" s="272"/>
      <c r="AH14" s="1095"/>
      <c r="AI14" s="236"/>
      <c r="AJ14" s="1085"/>
      <c r="AK14" s="259">
        <v>11</v>
      </c>
      <c r="AL14" s="1646"/>
      <c r="AM14" s="1640"/>
      <c r="AN14" s="395">
        <v>11</v>
      </c>
      <c r="AO14" s="219"/>
      <c r="AP14" s="1188"/>
      <c r="AQ14" s="277"/>
      <c r="AR14" s="1194"/>
      <c r="AS14" s="556"/>
      <c r="AT14" s="1202"/>
      <c r="AU14" s="219"/>
      <c r="AV14" s="1209"/>
      <c r="AW14" s="398">
        <v>11</v>
      </c>
      <c r="AX14" s="1640"/>
    </row>
    <row r="15" spans="1:50" ht="25">
      <c r="A15" s="1656"/>
      <c r="B15" s="286">
        <v>12</v>
      </c>
      <c r="C15" s="287"/>
      <c r="D15" s="1114"/>
      <c r="E15" s="281"/>
      <c r="F15" s="1118"/>
      <c r="G15" s="281"/>
      <c r="H15" s="1118"/>
      <c r="I15" s="220"/>
      <c r="J15" s="1129"/>
      <c r="K15" s="257">
        <v>12</v>
      </c>
      <c r="L15" s="1656"/>
      <c r="M15" s="1663"/>
      <c r="N15" s="371">
        <v>12</v>
      </c>
      <c r="O15" s="234"/>
      <c r="P15" s="1146"/>
      <c r="Q15" s="269"/>
      <c r="R15" s="1154"/>
      <c r="S15" s="264"/>
      <c r="T15" s="1161"/>
      <c r="U15" s="269"/>
      <c r="V15" s="1154"/>
      <c r="W15" s="234"/>
      <c r="X15" s="1170"/>
      <c r="Y15" s="374">
        <v>12</v>
      </c>
      <c r="Z15" s="1663"/>
      <c r="AA15" s="1643"/>
      <c r="AB15" s="382">
        <v>12</v>
      </c>
      <c r="AC15" s="387"/>
      <c r="AD15" s="1084"/>
      <c r="AE15" s="272"/>
      <c r="AF15" s="1095"/>
      <c r="AG15" s="272"/>
      <c r="AH15" s="1095"/>
      <c r="AI15" s="236"/>
      <c r="AJ15" s="1085"/>
      <c r="AK15" s="259">
        <v>12</v>
      </c>
      <c r="AL15" s="1646"/>
      <c r="AM15" s="1640"/>
      <c r="AN15" s="395">
        <v>12</v>
      </c>
      <c r="AO15" s="219"/>
      <c r="AP15" s="1188"/>
      <c r="AQ15" s="277"/>
      <c r="AR15" s="1194"/>
      <c r="AS15" s="277"/>
      <c r="AT15" s="1194"/>
      <c r="AU15" s="400"/>
      <c r="AV15" s="1210"/>
      <c r="AW15" s="398">
        <v>12</v>
      </c>
      <c r="AX15" s="1640"/>
    </row>
    <row r="16" spans="1:50" ht="25">
      <c r="A16" s="1656"/>
      <c r="B16" s="286">
        <v>13</v>
      </c>
      <c r="C16" s="287"/>
      <c r="D16" s="1114"/>
      <c r="E16" s="288"/>
      <c r="F16" s="1119"/>
      <c r="G16" s="281"/>
      <c r="H16" s="1118"/>
      <c r="I16" s="554"/>
      <c r="J16" s="1130"/>
      <c r="K16" s="257">
        <v>13</v>
      </c>
      <c r="L16" s="1656"/>
      <c r="M16" s="1663"/>
      <c r="N16" s="371">
        <v>13</v>
      </c>
      <c r="O16" s="234"/>
      <c r="P16" s="1146"/>
      <c r="Q16" s="269"/>
      <c r="R16" s="1154"/>
      <c r="S16" s="264"/>
      <c r="T16" s="1161"/>
      <c r="U16" s="269"/>
      <c r="V16" s="1154"/>
      <c r="W16" s="234"/>
      <c r="X16" s="1170"/>
      <c r="Y16" s="374">
        <v>13</v>
      </c>
      <c r="Z16" s="1663"/>
      <c r="AA16" s="1643"/>
      <c r="AB16" s="382">
        <v>13</v>
      </c>
      <c r="AC16" s="387"/>
      <c r="AD16" s="1084"/>
      <c r="AE16" s="272"/>
      <c r="AF16" s="1095"/>
      <c r="AG16" s="272"/>
      <c r="AH16" s="1095"/>
      <c r="AI16" s="236"/>
      <c r="AJ16" s="1085"/>
      <c r="AK16" s="259">
        <v>13</v>
      </c>
      <c r="AL16" s="1646"/>
      <c r="AM16" s="1640"/>
      <c r="AN16" s="395">
        <v>13</v>
      </c>
      <c r="AO16" s="219"/>
      <c r="AP16" s="1188"/>
      <c r="AQ16" s="277"/>
      <c r="AR16" s="1194"/>
      <c r="AS16" s="277"/>
      <c r="AT16" s="1194"/>
      <c r="AU16" s="400"/>
      <c r="AV16" s="1210"/>
      <c r="AW16" s="398">
        <v>13</v>
      </c>
      <c r="AX16" s="1640"/>
    </row>
    <row r="17" spans="1:50" ht="25">
      <c r="A17" s="1656"/>
      <c r="B17" s="286">
        <v>14</v>
      </c>
      <c r="C17" s="287"/>
      <c r="D17" s="1114"/>
      <c r="E17" s="281"/>
      <c r="F17" s="1118"/>
      <c r="G17" s="551"/>
      <c r="H17" s="1123"/>
      <c r="I17" s="554"/>
      <c r="J17" s="1130"/>
      <c r="K17" s="257">
        <v>14</v>
      </c>
      <c r="L17" s="1656"/>
      <c r="M17" s="1663"/>
      <c r="N17" s="371">
        <v>14</v>
      </c>
      <c r="O17" s="234"/>
      <c r="P17" s="1146"/>
      <c r="Q17" s="269"/>
      <c r="R17" s="1154"/>
      <c r="S17" s="264"/>
      <c r="T17" s="1161"/>
      <c r="U17" s="269"/>
      <c r="V17" s="1154"/>
      <c r="W17" s="234"/>
      <c r="X17" s="1170"/>
      <c r="Y17" s="374">
        <v>14</v>
      </c>
      <c r="Z17" s="1663"/>
      <c r="AA17" s="1643"/>
      <c r="AB17" s="382">
        <v>14</v>
      </c>
      <c r="AC17" s="387"/>
      <c r="AD17" s="1084"/>
      <c r="AE17" s="272"/>
      <c r="AF17" s="1095"/>
      <c r="AG17" s="272"/>
      <c r="AH17" s="1095"/>
      <c r="AI17" s="236"/>
      <c r="AJ17" s="1085"/>
      <c r="AK17" s="259">
        <v>14</v>
      </c>
      <c r="AL17" s="1646"/>
      <c r="AM17" s="1640"/>
      <c r="AN17" s="395">
        <v>14</v>
      </c>
      <c r="AO17" s="219"/>
      <c r="AP17" s="1188"/>
      <c r="AQ17" s="277"/>
      <c r="AR17" s="1194"/>
      <c r="AS17" s="277"/>
      <c r="AT17" s="1194"/>
      <c r="AU17" s="219"/>
      <c r="AV17" s="1209"/>
      <c r="AW17" s="398">
        <v>14</v>
      </c>
      <c r="AX17" s="1640"/>
    </row>
    <row r="18" spans="1:50" ht="26" thickBot="1">
      <c r="A18" s="1657"/>
      <c r="B18" s="286">
        <v>15</v>
      </c>
      <c r="C18" s="221"/>
      <c r="D18" s="1115"/>
      <c r="E18" s="282"/>
      <c r="F18" s="1121"/>
      <c r="G18" s="553"/>
      <c r="H18" s="1125"/>
      <c r="I18" s="221"/>
      <c r="J18" s="1131"/>
      <c r="K18" s="257">
        <v>15</v>
      </c>
      <c r="L18" s="1656"/>
      <c r="M18" s="1663"/>
      <c r="N18" s="371">
        <v>15</v>
      </c>
      <c r="O18" s="239"/>
      <c r="P18" s="1147"/>
      <c r="Q18" s="270"/>
      <c r="R18" s="1155"/>
      <c r="S18" s="265"/>
      <c r="T18" s="1162"/>
      <c r="U18" s="270"/>
      <c r="V18" s="1155"/>
      <c r="W18" s="239"/>
      <c r="X18" s="1171"/>
      <c r="Y18" s="374">
        <v>15</v>
      </c>
      <c r="Z18" s="1663"/>
      <c r="AA18" s="1643"/>
      <c r="AB18" s="382">
        <v>15</v>
      </c>
      <c r="AC18" s="388"/>
      <c r="AD18" s="1088"/>
      <c r="AE18" s="274"/>
      <c r="AF18" s="1099"/>
      <c r="AG18" s="274"/>
      <c r="AH18" s="1099"/>
      <c r="AI18" s="240"/>
      <c r="AJ18" s="1091"/>
      <c r="AK18" s="261">
        <v>15</v>
      </c>
      <c r="AL18" s="1646"/>
      <c r="AM18" s="1641"/>
      <c r="AN18" s="395">
        <v>15</v>
      </c>
      <c r="AO18" s="241"/>
      <c r="AP18" s="1189"/>
      <c r="AQ18" s="278"/>
      <c r="AR18" s="1198"/>
      <c r="AS18" s="278"/>
      <c r="AT18" s="1198"/>
      <c r="AU18" s="241"/>
      <c r="AV18" s="1211"/>
      <c r="AW18" s="398">
        <v>15</v>
      </c>
      <c r="AX18" s="1640"/>
    </row>
    <row r="19" spans="1:50" ht="96" thickTop="1">
      <c r="A19" s="1655" t="s">
        <v>0</v>
      </c>
      <c r="B19" s="284">
        <v>1</v>
      </c>
      <c r="C19" s="220" t="s">
        <v>59</v>
      </c>
      <c r="D19" s="1113">
        <v>13</v>
      </c>
      <c r="E19" s="281" t="s">
        <v>55</v>
      </c>
      <c r="F19" s="1118">
        <v>10</v>
      </c>
      <c r="G19" s="281" t="s">
        <v>71</v>
      </c>
      <c r="H19" s="1118">
        <v>14</v>
      </c>
      <c r="I19" s="220" t="s">
        <v>123</v>
      </c>
      <c r="J19" s="1132">
        <v>11</v>
      </c>
      <c r="K19" s="404">
        <v>1</v>
      </c>
      <c r="L19" s="1655" t="s">
        <v>0</v>
      </c>
      <c r="M19" s="1662" t="s">
        <v>0</v>
      </c>
      <c r="N19" s="369">
        <v>1</v>
      </c>
      <c r="O19" s="235" t="s">
        <v>355</v>
      </c>
      <c r="P19" s="1148">
        <v>26</v>
      </c>
      <c r="Q19" s="271" t="s">
        <v>139</v>
      </c>
      <c r="R19" s="1156">
        <v>24</v>
      </c>
      <c r="S19" s="263" t="s">
        <v>568</v>
      </c>
      <c r="T19" s="1163" t="s">
        <v>575</v>
      </c>
      <c r="U19" s="271" t="s">
        <v>136</v>
      </c>
      <c r="V19" s="1165">
        <v>29</v>
      </c>
      <c r="W19" s="472" t="s">
        <v>268</v>
      </c>
      <c r="X19" s="1148">
        <v>12</v>
      </c>
      <c r="Y19" s="372">
        <v>1</v>
      </c>
      <c r="Z19" s="1662" t="s">
        <v>0</v>
      </c>
      <c r="AA19" s="1642" t="s">
        <v>0</v>
      </c>
      <c r="AB19" s="380">
        <v>1</v>
      </c>
      <c r="AC19" s="242"/>
      <c r="AD19" s="1089"/>
      <c r="AE19" s="273" t="s">
        <v>105</v>
      </c>
      <c r="AF19" s="1100">
        <v>21</v>
      </c>
      <c r="AG19" s="273" t="s">
        <v>94</v>
      </c>
      <c r="AH19" s="1101">
        <v>22</v>
      </c>
      <c r="AI19" s="236" t="s">
        <v>125</v>
      </c>
      <c r="AJ19" s="1104">
        <v>28</v>
      </c>
      <c r="AK19" s="383">
        <v>1</v>
      </c>
      <c r="AL19" s="1642" t="s">
        <v>0</v>
      </c>
      <c r="AM19" s="1639" t="s">
        <v>0</v>
      </c>
      <c r="AN19" s="393">
        <v>1</v>
      </c>
      <c r="AO19" s="243"/>
      <c r="AP19" s="1190"/>
      <c r="AQ19" s="277"/>
      <c r="AR19" s="1194"/>
      <c r="AS19" s="277"/>
      <c r="AT19" s="1194"/>
      <c r="AU19" s="219"/>
      <c r="AV19" s="1192"/>
      <c r="AW19" s="396">
        <v>1</v>
      </c>
      <c r="AX19" s="1639" t="s">
        <v>0</v>
      </c>
    </row>
    <row r="20" spans="1:50" ht="95">
      <c r="A20" s="1656"/>
      <c r="B20" s="285">
        <v>2</v>
      </c>
      <c r="C20" s="220" t="s">
        <v>58</v>
      </c>
      <c r="D20" s="1113">
        <v>13</v>
      </c>
      <c r="E20" s="281" t="s">
        <v>56</v>
      </c>
      <c r="F20" s="1118">
        <v>10</v>
      </c>
      <c r="G20" s="281" t="s">
        <v>70</v>
      </c>
      <c r="H20" s="1118">
        <v>14</v>
      </c>
      <c r="I20" s="220" t="s">
        <v>120</v>
      </c>
      <c r="J20" s="1133">
        <v>11</v>
      </c>
      <c r="K20" s="405">
        <v>2</v>
      </c>
      <c r="L20" s="1656"/>
      <c r="M20" s="1663"/>
      <c r="N20" s="370">
        <v>2</v>
      </c>
      <c r="O20" s="235" t="s">
        <v>572</v>
      </c>
      <c r="P20" s="1144" t="s">
        <v>571</v>
      </c>
      <c r="Q20" s="268" t="s">
        <v>129</v>
      </c>
      <c r="R20" s="1152">
        <v>24</v>
      </c>
      <c r="S20" s="263" t="s">
        <v>130</v>
      </c>
      <c r="T20" s="1159">
        <v>25</v>
      </c>
      <c r="U20" s="268" t="s">
        <v>133</v>
      </c>
      <c r="V20" s="1152">
        <v>29</v>
      </c>
      <c r="W20" s="235" t="s">
        <v>269</v>
      </c>
      <c r="X20" s="1168">
        <v>12</v>
      </c>
      <c r="Y20" s="373">
        <v>2</v>
      </c>
      <c r="Z20" s="1663"/>
      <c r="AA20" s="1643"/>
      <c r="AB20" s="381">
        <v>2</v>
      </c>
      <c r="AC20" s="387"/>
      <c r="AD20" s="1084"/>
      <c r="AE20" s="272" t="s">
        <v>104</v>
      </c>
      <c r="AF20" s="1095">
        <v>21</v>
      </c>
      <c r="AG20" s="272" t="s">
        <v>96</v>
      </c>
      <c r="AH20" s="1095">
        <v>22</v>
      </c>
      <c r="AI20" s="236" t="s">
        <v>124</v>
      </c>
      <c r="AJ20" s="1090">
        <v>28</v>
      </c>
      <c r="AK20" s="384">
        <v>2</v>
      </c>
      <c r="AL20" s="1643"/>
      <c r="AM20" s="1640"/>
      <c r="AN20" s="394">
        <v>2</v>
      </c>
      <c r="AO20" s="219"/>
      <c r="AP20" s="1188"/>
      <c r="AQ20" s="277"/>
      <c r="AR20" s="1194"/>
      <c r="AS20" s="277"/>
      <c r="AT20" s="1194"/>
      <c r="AU20" s="219"/>
      <c r="AV20" s="1206"/>
      <c r="AW20" s="397">
        <v>2</v>
      </c>
      <c r="AX20" s="1640"/>
    </row>
    <row r="21" spans="1:50" ht="95">
      <c r="A21" s="1656"/>
      <c r="B21" s="285">
        <v>3</v>
      </c>
      <c r="C21" s="220" t="s">
        <v>878</v>
      </c>
      <c r="D21" s="1113">
        <v>13</v>
      </c>
      <c r="E21" s="281" t="s">
        <v>878</v>
      </c>
      <c r="F21" s="1118">
        <v>10</v>
      </c>
      <c r="G21" s="281" t="s">
        <v>878</v>
      </c>
      <c r="H21" s="1118">
        <v>14</v>
      </c>
      <c r="I21" s="220" t="s">
        <v>878</v>
      </c>
      <c r="J21" s="1133">
        <v>11</v>
      </c>
      <c r="K21" s="405">
        <v>3</v>
      </c>
      <c r="L21" s="1656"/>
      <c r="M21" s="1663"/>
      <c r="N21" s="370">
        <v>3</v>
      </c>
      <c r="O21" s="235" t="s">
        <v>353</v>
      </c>
      <c r="P21" s="1144">
        <v>26</v>
      </c>
      <c r="Q21" s="268" t="s">
        <v>128</v>
      </c>
      <c r="R21" s="1152">
        <v>24</v>
      </c>
      <c r="S21" s="263" t="s">
        <v>131</v>
      </c>
      <c r="T21" s="1159">
        <v>25</v>
      </c>
      <c r="U21" s="268" t="s">
        <v>577</v>
      </c>
      <c r="V21" s="1152" t="s">
        <v>576</v>
      </c>
      <c r="W21" s="235" t="s">
        <v>368</v>
      </c>
      <c r="X21" s="1168" t="s">
        <v>739</v>
      </c>
      <c r="Y21" s="373">
        <v>3</v>
      </c>
      <c r="Z21" s="1663"/>
      <c r="AA21" s="1643"/>
      <c r="AB21" s="381">
        <v>3</v>
      </c>
      <c r="AC21" s="387" t="s">
        <v>929</v>
      </c>
      <c r="AD21" s="1084" t="s">
        <v>559</v>
      </c>
      <c r="AE21" s="272" t="s">
        <v>96</v>
      </c>
      <c r="AF21" s="1095">
        <v>21</v>
      </c>
      <c r="AG21" s="272" t="s">
        <v>98</v>
      </c>
      <c r="AH21" s="1102">
        <v>22</v>
      </c>
      <c r="AI21" s="450" t="s">
        <v>126</v>
      </c>
      <c r="AJ21" s="1090">
        <v>28</v>
      </c>
      <c r="AK21" s="384">
        <v>3</v>
      </c>
      <c r="AL21" s="1643"/>
      <c r="AM21" s="1640"/>
      <c r="AN21" s="394">
        <v>3</v>
      </c>
      <c r="AO21" s="400" t="s">
        <v>327</v>
      </c>
      <c r="AP21" s="1185" t="s">
        <v>559</v>
      </c>
      <c r="AQ21" s="401" t="s">
        <v>328</v>
      </c>
      <c r="AR21" s="1195" t="s">
        <v>559</v>
      </c>
      <c r="AS21" s="275" t="s">
        <v>326</v>
      </c>
      <c r="AT21" s="1202" t="s">
        <v>559</v>
      </c>
      <c r="AU21" s="400" t="s">
        <v>335</v>
      </c>
      <c r="AV21" s="1207" t="s">
        <v>559</v>
      </c>
      <c r="AW21" s="397">
        <v>3</v>
      </c>
      <c r="AX21" s="1640"/>
    </row>
    <row r="22" spans="1:50" ht="95">
      <c r="A22" s="1656"/>
      <c r="B22" s="285">
        <v>4</v>
      </c>
      <c r="C22" s="220" t="s">
        <v>109</v>
      </c>
      <c r="D22" s="1113">
        <v>13</v>
      </c>
      <c r="E22" s="281" t="s">
        <v>1034</v>
      </c>
      <c r="F22" s="1118">
        <v>10</v>
      </c>
      <c r="G22" s="281" t="s">
        <v>73</v>
      </c>
      <c r="H22" s="1118">
        <v>14</v>
      </c>
      <c r="I22" s="220" t="s">
        <v>272</v>
      </c>
      <c r="J22" s="1133">
        <v>11</v>
      </c>
      <c r="K22" s="405">
        <v>4</v>
      </c>
      <c r="L22" s="1656"/>
      <c r="M22" s="1663"/>
      <c r="N22" s="370">
        <v>4</v>
      </c>
      <c r="O22" s="235" t="s">
        <v>354</v>
      </c>
      <c r="P22" s="1144">
        <v>26</v>
      </c>
      <c r="Q22" s="268" t="s">
        <v>36</v>
      </c>
      <c r="R22" s="1152" t="s">
        <v>570</v>
      </c>
      <c r="S22" s="263" t="s">
        <v>569</v>
      </c>
      <c r="T22" s="1159" t="s">
        <v>575</v>
      </c>
      <c r="U22" s="268" t="s">
        <v>132</v>
      </c>
      <c r="V22" s="1152">
        <v>29</v>
      </c>
      <c r="W22" s="235" t="s">
        <v>271</v>
      </c>
      <c r="X22" s="1168">
        <v>12</v>
      </c>
      <c r="Y22" s="373">
        <v>4</v>
      </c>
      <c r="Z22" s="1663"/>
      <c r="AA22" s="1643"/>
      <c r="AB22" s="381">
        <v>4</v>
      </c>
      <c r="AC22" s="236"/>
      <c r="AD22" s="1085"/>
      <c r="AE22" s="272" t="s">
        <v>107</v>
      </c>
      <c r="AF22" s="1095">
        <v>21</v>
      </c>
      <c r="AG22" s="272" t="s">
        <v>95</v>
      </c>
      <c r="AH22" s="1095">
        <v>22</v>
      </c>
      <c r="AI22" s="236" t="s">
        <v>96</v>
      </c>
      <c r="AJ22" s="1090">
        <v>28</v>
      </c>
      <c r="AK22" s="384">
        <v>4</v>
      </c>
      <c r="AL22" s="1643"/>
      <c r="AM22" s="1640"/>
      <c r="AN22" s="394">
        <v>4</v>
      </c>
      <c r="AO22" s="219"/>
      <c r="AP22" s="1186"/>
      <c r="AQ22" s="471"/>
      <c r="AR22" s="1196"/>
      <c r="AS22" s="556" t="s">
        <v>333</v>
      </c>
      <c r="AT22" s="1202" t="s">
        <v>559</v>
      </c>
      <c r="AU22" s="400" t="s">
        <v>326</v>
      </c>
      <c r="AV22" s="1207" t="s">
        <v>559</v>
      </c>
      <c r="AW22" s="397">
        <v>4</v>
      </c>
      <c r="AX22" s="1640"/>
    </row>
    <row r="23" spans="1:50" ht="95">
      <c r="A23" s="1656"/>
      <c r="B23" s="285">
        <v>5</v>
      </c>
      <c r="C23" s="220" t="s">
        <v>101</v>
      </c>
      <c r="D23" s="1113">
        <v>13</v>
      </c>
      <c r="E23" s="281" t="s">
        <v>159</v>
      </c>
      <c r="F23" s="1118">
        <v>10</v>
      </c>
      <c r="G23" s="281" t="s">
        <v>272</v>
      </c>
      <c r="H23" s="1118">
        <v>14</v>
      </c>
      <c r="I23" s="220" t="s">
        <v>121</v>
      </c>
      <c r="J23" s="1133">
        <v>11</v>
      </c>
      <c r="K23" s="405">
        <v>5</v>
      </c>
      <c r="L23" s="1656"/>
      <c r="M23" s="1663"/>
      <c r="N23" s="370">
        <v>5</v>
      </c>
      <c r="O23" s="235" t="s">
        <v>573</v>
      </c>
      <c r="P23" s="1144" t="s">
        <v>571</v>
      </c>
      <c r="Q23" s="268" t="s">
        <v>109</v>
      </c>
      <c r="R23" s="1152">
        <v>24</v>
      </c>
      <c r="S23" s="263" t="s">
        <v>1034</v>
      </c>
      <c r="T23" s="1159">
        <v>25</v>
      </c>
      <c r="U23" s="268" t="s">
        <v>138</v>
      </c>
      <c r="V23" s="1152">
        <v>29</v>
      </c>
      <c r="W23" s="235" t="s">
        <v>38</v>
      </c>
      <c r="X23" s="1168">
        <v>12</v>
      </c>
      <c r="Y23" s="373">
        <v>5</v>
      </c>
      <c r="Z23" s="1663"/>
      <c r="AA23" s="1643"/>
      <c r="AB23" s="381">
        <v>5</v>
      </c>
      <c r="AC23" s="236"/>
      <c r="AD23" s="1085"/>
      <c r="AE23" s="272" t="s">
        <v>106</v>
      </c>
      <c r="AF23" s="1095">
        <v>21</v>
      </c>
      <c r="AG23" s="272" t="s">
        <v>97</v>
      </c>
      <c r="AH23" s="1095">
        <v>22</v>
      </c>
      <c r="AI23" s="236" t="s">
        <v>127</v>
      </c>
      <c r="AJ23" s="1090">
        <v>28</v>
      </c>
      <c r="AK23" s="384">
        <v>5</v>
      </c>
      <c r="AL23" s="1643"/>
      <c r="AM23" s="1640"/>
      <c r="AN23" s="394">
        <v>5</v>
      </c>
      <c r="AO23" s="219"/>
      <c r="AP23" s="1186"/>
      <c r="AQ23" s="277" t="s">
        <v>81</v>
      </c>
      <c r="AR23" s="1194">
        <v>23</v>
      </c>
      <c r="AS23" s="277"/>
      <c r="AT23" s="1194"/>
      <c r="AU23" s="219"/>
      <c r="AV23" s="1206"/>
      <c r="AW23" s="397">
        <v>5</v>
      </c>
      <c r="AX23" s="1640"/>
    </row>
    <row r="24" spans="1:50" ht="95">
      <c r="A24" s="1656"/>
      <c r="B24" s="285">
        <v>6</v>
      </c>
      <c r="C24" s="287"/>
      <c r="D24" s="1114"/>
      <c r="E24" s="281" t="s">
        <v>272</v>
      </c>
      <c r="F24" s="1118">
        <v>10</v>
      </c>
      <c r="G24" s="280"/>
      <c r="H24" s="1117"/>
      <c r="I24" s="233"/>
      <c r="J24" s="1134"/>
      <c r="K24" s="405">
        <v>6</v>
      </c>
      <c r="L24" s="1656"/>
      <c r="M24" s="1663"/>
      <c r="N24" s="370">
        <v>6</v>
      </c>
      <c r="O24" s="375"/>
      <c r="P24" s="1145"/>
      <c r="Q24" s="376"/>
      <c r="R24" s="1153"/>
      <c r="S24" s="377"/>
      <c r="T24" s="1160"/>
      <c r="U24" s="376"/>
      <c r="V24" s="1153"/>
      <c r="W24" s="375"/>
      <c r="X24" s="1172"/>
      <c r="Y24" s="373">
        <v>6</v>
      </c>
      <c r="Z24" s="1663"/>
      <c r="AA24" s="1643"/>
      <c r="AB24" s="381">
        <v>6</v>
      </c>
      <c r="AC24" s="236" t="s">
        <v>103</v>
      </c>
      <c r="AD24" s="1090">
        <v>28</v>
      </c>
      <c r="AE24" s="272"/>
      <c r="AF24" s="1095"/>
      <c r="AG24" s="272"/>
      <c r="AH24" s="1095"/>
      <c r="AI24" s="387"/>
      <c r="AJ24" s="1105"/>
      <c r="AK24" s="384">
        <v>6</v>
      </c>
      <c r="AL24" s="1643"/>
      <c r="AM24" s="1640"/>
      <c r="AN24" s="394">
        <v>6</v>
      </c>
      <c r="AO24" s="219" t="s">
        <v>141</v>
      </c>
      <c r="AP24" s="1188">
        <v>25</v>
      </c>
      <c r="AQ24" s="277" t="s">
        <v>376</v>
      </c>
      <c r="AR24" s="1196" t="s">
        <v>591</v>
      </c>
      <c r="AS24" s="277" t="s">
        <v>86</v>
      </c>
      <c r="AT24" s="1194">
        <v>20</v>
      </c>
      <c r="AU24" s="219" t="s">
        <v>49</v>
      </c>
      <c r="AV24" s="1209">
        <v>10</v>
      </c>
      <c r="AW24" s="397">
        <v>6</v>
      </c>
      <c r="AX24" s="1640"/>
    </row>
    <row r="25" spans="1:50" ht="114">
      <c r="A25" s="1656"/>
      <c r="B25" s="285">
        <v>7</v>
      </c>
      <c r="C25" s="287" t="s">
        <v>518</v>
      </c>
      <c r="D25" s="1114" t="s">
        <v>589</v>
      </c>
      <c r="E25" s="280"/>
      <c r="F25" s="1117"/>
      <c r="G25" s="280" t="s">
        <v>341</v>
      </c>
      <c r="H25" s="1117">
        <v>14</v>
      </c>
      <c r="I25" s="233"/>
      <c r="J25" s="1134"/>
      <c r="K25" s="405">
        <v>7</v>
      </c>
      <c r="L25" s="1656"/>
      <c r="M25" s="1663"/>
      <c r="N25" s="370">
        <v>7</v>
      </c>
      <c r="O25" s="375" t="s">
        <v>359</v>
      </c>
      <c r="P25" s="1145" t="s">
        <v>559</v>
      </c>
      <c r="Q25" s="376" t="s">
        <v>300</v>
      </c>
      <c r="R25" s="1153" t="s">
        <v>559</v>
      </c>
      <c r="S25" s="377" t="s">
        <v>301</v>
      </c>
      <c r="T25" s="1160" t="s">
        <v>559</v>
      </c>
      <c r="U25" s="376" t="s">
        <v>302</v>
      </c>
      <c r="V25" s="1153" t="s">
        <v>559</v>
      </c>
      <c r="W25" s="375" t="s">
        <v>303</v>
      </c>
      <c r="X25" s="1172" t="s">
        <v>559</v>
      </c>
      <c r="Y25" s="373">
        <v>7</v>
      </c>
      <c r="Z25" s="1663"/>
      <c r="AA25" s="1643"/>
      <c r="AB25" s="381">
        <v>7</v>
      </c>
      <c r="AC25" s="236" t="s">
        <v>102</v>
      </c>
      <c r="AD25" s="1090">
        <v>28</v>
      </c>
      <c r="AE25" s="391" t="s">
        <v>930</v>
      </c>
      <c r="AF25" s="1097" t="s">
        <v>559</v>
      </c>
      <c r="AG25" s="391" t="s">
        <v>931</v>
      </c>
      <c r="AH25" s="1097" t="s">
        <v>559</v>
      </c>
      <c r="AI25" s="387"/>
      <c r="AJ25" s="1105"/>
      <c r="AK25" s="384">
        <v>7</v>
      </c>
      <c r="AL25" s="1643"/>
      <c r="AM25" s="1640"/>
      <c r="AN25" s="394">
        <v>7</v>
      </c>
      <c r="AO25" s="219" t="s">
        <v>76</v>
      </c>
      <c r="AP25" s="1188">
        <v>25</v>
      </c>
      <c r="AQ25" s="277" t="s">
        <v>83</v>
      </c>
      <c r="AR25" s="1194">
        <v>23</v>
      </c>
      <c r="AS25" s="277" t="s">
        <v>85</v>
      </c>
      <c r="AT25" s="1194">
        <v>20</v>
      </c>
      <c r="AU25" s="219" t="s">
        <v>50</v>
      </c>
      <c r="AV25" s="1209">
        <v>10</v>
      </c>
      <c r="AW25" s="397">
        <v>7</v>
      </c>
      <c r="AX25" s="1640"/>
    </row>
    <row r="26" spans="1:50" ht="114">
      <c r="A26" s="1656"/>
      <c r="B26" s="285">
        <v>8</v>
      </c>
      <c r="C26" s="287" t="s">
        <v>518</v>
      </c>
      <c r="D26" s="1114" t="s">
        <v>589</v>
      </c>
      <c r="E26" s="280" t="s">
        <v>342</v>
      </c>
      <c r="F26" s="1117" t="s">
        <v>559</v>
      </c>
      <c r="G26" s="281"/>
      <c r="H26" s="1118"/>
      <c r="I26" s="233"/>
      <c r="J26" s="1134"/>
      <c r="K26" s="405">
        <v>8</v>
      </c>
      <c r="L26" s="1656"/>
      <c r="M26" s="1663"/>
      <c r="N26" s="370">
        <v>8</v>
      </c>
      <c r="O26" s="375"/>
      <c r="P26" s="1145"/>
      <c r="Q26" s="376"/>
      <c r="R26" s="1153"/>
      <c r="S26" s="377"/>
      <c r="T26" s="1160"/>
      <c r="U26" s="376" t="s">
        <v>1026</v>
      </c>
      <c r="V26" s="1153" t="s">
        <v>559</v>
      </c>
      <c r="W26" s="375"/>
      <c r="X26" s="1169"/>
      <c r="Y26" s="373">
        <v>8</v>
      </c>
      <c r="Z26" s="1663"/>
      <c r="AA26" s="1643"/>
      <c r="AB26" s="381">
        <v>8</v>
      </c>
      <c r="AC26" s="236" t="s">
        <v>99</v>
      </c>
      <c r="AD26" s="1090">
        <v>28</v>
      </c>
      <c r="AE26" s="391"/>
      <c r="AF26" s="1097"/>
      <c r="AG26" s="391"/>
      <c r="AH26" s="1097"/>
      <c r="AI26" s="387" t="s">
        <v>314</v>
      </c>
      <c r="AJ26" s="1105" t="s">
        <v>559</v>
      </c>
      <c r="AK26" s="384">
        <v>8</v>
      </c>
      <c r="AL26" s="1643"/>
      <c r="AM26" s="1640"/>
      <c r="AN26" s="394">
        <v>8</v>
      </c>
      <c r="AO26" s="219" t="s">
        <v>37</v>
      </c>
      <c r="AP26" s="1188">
        <v>25</v>
      </c>
      <c r="AQ26" s="277" t="s">
        <v>79</v>
      </c>
      <c r="AR26" s="1194">
        <v>23</v>
      </c>
      <c r="AS26" s="277" t="s">
        <v>88</v>
      </c>
      <c r="AT26" s="1194">
        <v>20</v>
      </c>
      <c r="AU26" s="219" t="s">
        <v>109</v>
      </c>
      <c r="AV26" s="1209">
        <v>10</v>
      </c>
      <c r="AW26" s="397">
        <v>8</v>
      </c>
      <c r="AX26" s="1640"/>
    </row>
    <row r="27" spans="1:50" ht="114">
      <c r="A27" s="1656"/>
      <c r="B27" s="285">
        <v>9</v>
      </c>
      <c r="C27" s="287"/>
      <c r="D27" s="1114"/>
      <c r="E27" s="281"/>
      <c r="F27" s="1118"/>
      <c r="G27" s="551"/>
      <c r="H27" s="1123"/>
      <c r="I27" s="554" t="s">
        <v>547</v>
      </c>
      <c r="J27" s="1135" t="s">
        <v>560</v>
      </c>
      <c r="K27" s="405">
        <v>9</v>
      </c>
      <c r="L27" s="1656"/>
      <c r="M27" s="1663"/>
      <c r="N27" s="370">
        <v>9</v>
      </c>
      <c r="O27" s="375"/>
      <c r="P27" s="1145"/>
      <c r="Q27" s="379"/>
      <c r="R27" s="1157"/>
      <c r="S27" s="377"/>
      <c r="T27" s="1160"/>
      <c r="U27" s="376"/>
      <c r="V27" s="1153"/>
      <c r="W27" s="375" t="s">
        <v>1026</v>
      </c>
      <c r="X27" s="1169" t="s">
        <v>559</v>
      </c>
      <c r="Y27" s="373">
        <v>9</v>
      </c>
      <c r="Z27" s="1663"/>
      <c r="AA27" s="1643"/>
      <c r="AB27" s="381">
        <v>9</v>
      </c>
      <c r="AC27" s="236" t="s">
        <v>1034</v>
      </c>
      <c r="AD27" s="1090">
        <v>28</v>
      </c>
      <c r="AE27" s="391"/>
      <c r="AF27" s="1097"/>
      <c r="AG27" s="391" t="s">
        <v>314</v>
      </c>
      <c r="AH27" s="1097" t="s">
        <v>559</v>
      </c>
      <c r="AI27" s="236"/>
      <c r="AJ27" s="1090"/>
      <c r="AK27" s="384">
        <v>9</v>
      </c>
      <c r="AL27" s="1643"/>
      <c r="AM27" s="1640"/>
      <c r="AN27" s="394">
        <v>9</v>
      </c>
      <c r="AO27" s="219" t="s">
        <v>75</v>
      </c>
      <c r="AP27" s="1188">
        <v>25</v>
      </c>
      <c r="AQ27" s="471" t="s">
        <v>38</v>
      </c>
      <c r="AR27" s="1194">
        <v>23</v>
      </c>
      <c r="AS27" s="277" t="s">
        <v>87</v>
      </c>
      <c r="AT27" s="1194">
        <v>20</v>
      </c>
      <c r="AU27" s="219" t="s">
        <v>52</v>
      </c>
      <c r="AV27" s="1209">
        <v>10</v>
      </c>
      <c r="AW27" s="397">
        <v>9</v>
      </c>
      <c r="AX27" s="1640"/>
    </row>
    <row r="28" spans="1:50" ht="95">
      <c r="A28" s="1656"/>
      <c r="B28" s="285">
        <v>10</v>
      </c>
      <c r="C28" s="220"/>
      <c r="D28" s="1113"/>
      <c r="E28" s="288"/>
      <c r="F28" s="1119"/>
      <c r="G28" s="281"/>
      <c r="H28" s="1118"/>
      <c r="I28" s="554"/>
      <c r="J28" s="1135"/>
      <c r="K28" s="405">
        <v>10</v>
      </c>
      <c r="L28" s="1656"/>
      <c r="M28" s="1663"/>
      <c r="N28" s="370">
        <v>10</v>
      </c>
      <c r="O28" s="294"/>
      <c r="P28" s="1149"/>
      <c r="Q28" s="379"/>
      <c r="R28" s="1157"/>
      <c r="S28" s="378"/>
      <c r="T28" s="1164"/>
      <c r="U28" s="379"/>
      <c r="V28" s="1157"/>
      <c r="W28" s="294"/>
      <c r="X28" s="1173"/>
      <c r="Y28" s="373">
        <v>10</v>
      </c>
      <c r="Z28" s="1663"/>
      <c r="AA28" s="1643"/>
      <c r="AB28" s="381">
        <v>10</v>
      </c>
      <c r="AC28" s="236" t="s">
        <v>96</v>
      </c>
      <c r="AD28" s="1090">
        <v>28</v>
      </c>
      <c r="AE28" s="272"/>
      <c r="AF28" s="1095"/>
      <c r="AG28" s="272"/>
      <c r="AH28" s="1095"/>
      <c r="AI28" s="387"/>
      <c r="AJ28" s="1105"/>
      <c r="AK28" s="384">
        <v>10</v>
      </c>
      <c r="AL28" s="1643"/>
      <c r="AM28" s="1640"/>
      <c r="AN28" s="394">
        <v>10</v>
      </c>
      <c r="AO28" s="219" t="s">
        <v>77</v>
      </c>
      <c r="AP28" s="1188">
        <v>25</v>
      </c>
      <c r="AQ28" s="471" t="s">
        <v>377</v>
      </c>
      <c r="AR28" s="1196" t="s">
        <v>591</v>
      </c>
      <c r="AS28" s="277" t="s">
        <v>1034</v>
      </c>
      <c r="AT28" s="1194">
        <v>20</v>
      </c>
      <c r="AU28" s="219" t="s">
        <v>51</v>
      </c>
      <c r="AV28" s="1209">
        <v>10</v>
      </c>
      <c r="AW28" s="397">
        <v>10</v>
      </c>
      <c r="AX28" s="1640"/>
    </row>
    <row r="29" spans="1:50" ht="25">
      <c r="A29" s="1656"/>
      <c r="B29" s="402">
        <v>11</v>
      </c>
      <c r="C29" s="287"/>
      <c r="D29" s="1114"/>
      <c r="E29" s="281"/>
      <c r="F29" s="1118"/>
      <c r="G29" s="551"/>
      <c r="H29" s="1123"/>
      <c r="I29" s="554"/>
      <c r="J29" s="1136"/>
      <c r="K29" s="406">
        <v>11</v>
      </c>
      <c r="L29" s="1656"/>
      <c r="M29" s="1663"/>
      <c r="N29" s="417">
        <v>11</v>
      </c>
      <c r="O29" s="294"/>
      <c r="P29" s="1149"/>
      <c r="Q29" s="379"/>
      <c r="R29" s="1157"/>
      <c r="S29" s="378"/>
      <c r="T29" s="1164"/>
      <c r="U29" s="379"/>
      <c r="V29" s="1157"/>
      <c r="W29" s="294"/>
      <c r="X29" s="1174"/>
      <c r="Y29" s="419">
        <v>11</v>
      </c>
      <c r="Z29" s="1663"/>
      <c r="AA29" s="1643"/>
      <c r="AB29" s="413">
        <v>11</v>
      </c>
      <c r="AC29" s="236"/>
      <c r="AD29" s="1085"/>
      <c r="AE29" s="272"/>
      <c r="AF29" s="1095"/>
      <c r="AG29" s="272"/>
      <c r="AH29" s="1095"/>
      <c r="AI29" s="236"/>
      <c r="AJ29" s="1106"/>
      <c r="AK29" s="415">
        <v>11</v>
      </c>
      <c r="AL29" s="1643"/>
      <c r="AM29" s="1640"/>
      <c r="AN29" s="409">
        <v>11</v>
      </c>
      <c r="AO29" s="219"/>
      <c r="AP29" s="1186"/>
      <c r="AQ29" s="471"/>
      <c r="AR29" s="1196"/>
      <c r="AS29" s="277"/>
      <c r="AT29" s="1194"/>
      <c r="AU29" s="219"/>
      <c r="AV29" s="1208"/>
      <c r="AW29" s="411">
        <v>11</v>
      </c>
      <c r="AX29" s="1640"/>
    </row>
    <row r="30" spans="1:50" ht="38">
      <c r="A30" s="1656"/>
      <c r="B30" s="402">
        <v>12</v>
      </c>
      <c r="C30" s="220"/>
      <c r="D30" s="1113"/>
      <c r="E30" s="281"/>
      <c r="F30" s="1118"/>
      <c r="G30" s="281"/>
      <c r="H30" s="1118"/>
      <c r="I30" s="220"/>
      <c r="J30" s="1137"/>
      <c r="K30" s="406">
        <v>12</v>
      </c>
      <c r="L30" s="1656"/>
      <c r="M30" s="1663"/>
      <c r="N30" s="417">
        <v>12</v>
      </c>
      <c r="O30" s="234"/>
      <c r="P30" s="1146"/>
      <c r="Q30" s="269"/>
      <c r="R30" s="1154"/>
      <c r="S30" s="264"/>
      <c r="T30" s="1161"/>
      <c r="U30" s="269"/>
      <c r="V30" s="1154"/>
      <c r="W30" s="234"/>
      <c r="X30" s="1175"/>
      <c r="Y30" s="419">
        <v>12</v>
      </c>
      <c r="Z30" s="1663"/>
      <c r="AA30" s="1643"/>
      <c r="AB30" s="413">
        <v>12</v>
      </c>
      <c r="AC30" s="1239" t="s">
        <v>933</v>
      </c>
      <c r="AD30" s="1240" t="s">
        <v>559</v>
      </c>
      <c r="AE30" s="1241" t="s">
        <v>933</v>
      </c>
      <c r="AF30" s="1242" t="s">
        <v>559</v>
      </c>
      <c r="AG30" s="272"/>
      <c r="AH30" s="1095"/>
      <c r="AI30" s="236"/>
      <c r="AJ30" s="1106"/>
      <c r="AK30" s="415">
        <v>12</v>
      </c>
      <c r="AL30" s="1643"/>
      <c r="AM30" s="1640"/>
      <c r="AN30" s="409">
        <v>12</v>
      </c>
      <c r="AO30" s="400"/>
      <c r="AP30" s="1185"/>
      <c r="AQ30" s="401"/>
      <c r="AR30" s="1195"/>
      <c r="AS30" s="275"/>
      <c r="AT30" s="1197"/>
      <c r="AU30" s="400"/>
      <c r="AV30" s="1212"/>
      <c r="AW30" s="411">
        <v>12</v>
      </c>
      <c r="AX30" s="1640"/>
    </row>
    <row r="31" spans="1:50" ht="25">
      <c r="A31" s="1656"/>
      <c r="B31" s="402">
        <v>13</v>
      </c>
      <c r="C31" s="220"/>
      <c r="D31" s="1113"/>
      <c r="E31" s="288"/>
      <c r="F31" s="1119"/>
      <c r="G31" s="281"/>
      <c r="H31" s="1118"/>
      <c r="I31" s="220"/>
      <c r="J31" s="1137"/>
      <c r="K31" s="406">
        <v>13</v>
      </c>
      <c r="L31" s="1656"/>
      <c r="M31" s="1663"/>
      <c r="N31" s="417">
        <v>13</v>
      </c>
      <c r="O31" s="234"/>
      <c r="P31" s="1146"/>
      <c r="Q31" s="269"/>
      <c r="R31" s="1154"/>
      <c r="S31" s="264"/>
      <c r="T31" s="1161"/>
      <c r="U31" s="269"/>
      <c r="V31" s="1154"/>
      <c r="W31" s="234"/>
      <c r="X31" s="1175"/>
      <c r="Y31" s="419">
        <v>13</v>
      </c>
      <c r="Z31" s="1663"/>
      <c r="AA31" s="1643"/>
      <c r="AB31" s="413">
        <v>13</v>
      </c>
      <c r="AC31" s="236"/>
      <c r="AD31" s="1085"/>
      <c r="AE31" s="272"/>
      <c r="AF31" s="1095"/>
      <c r="AG31" s="272"/>
      <c r="AH31" s="1095"/>
      <c r="AI31" s="236"/>
      <c r="AJ31" s="1106"/>
      <c r="AK31" s="415">
        <v>13</v>
      </c>
      <c r="AL31" s="1643"/>
      <c r="AM31" s="1640"/>
      <c r="AN31" s="409">
        <v>13</v>
      </c>
      <c r="AO31" s="400"/>
      <c r="AP31" s="1185"/>
      <c r="AQ31" s="401"/>
      <c r="AR31" s="1195"/>
      <c r="AS31" s="556"/>
      <c r="AT31" s="1202"/>
      <c r="AU31" s="400"/>
      <c r="AV31" s="1212"/>
      <c r="AW31" s="411">
        <v>13</v>
      </c>
      <c r="AX31" s="1640"/>
    </row>
    <row r="32" spans="1:50" ht="26" thickBot="1">
      <c r="A32" s="1657"/>
      <c r="B32" s="403">
        <v>14</v>
      </c>
      <c r="C32" s="221"/>
      <c r="D32" s="1115"/>
      <c r="E32" s="282"/>
      <c r="F32" s="1121"/>
      <c r="G32" s="282"/>
      <c r="H32" s="1121"/>
      <c r="I32" s="555"/>
      <c r="J32" s="1138"/>
      <c r="K32" s="407">
        <v>14</v>
      </c>
      <c r="L32" s="1657"/>
      <c r="M32" s="1664"/>
      <c r="N32" s="418">
        <v>14</v>
      </c>
      <c r="O32" s="239"/>
      <c r="P32" s="1147"/>
      <c r="Q32" s="270"/>
      <c r="R32" s="1155"/>
      <c r="S32" s="265"/>
      <c r="T32" s="1162"/>
      <c r="U32" s="270"/>
      <c r="V32" s="1155"/>
      <c r="W32" s="239"/>
      <c r="X32" s="1176"/>
      <c r="Y32" s="420">
        <v>14</v>
      </c>
      <c r="Z32" s="1664"/>
      <c r="AA32" s="1644"/>
      <c r="AB32" s="414">
        <v>14</v>
      </c>
      <c r="AC32" s="240"/>
      <c r="AD32" s="1091"/>
      <c r="AE32" s="274"/>
      <c r="AF32" s="1099"/>
      <c r="AG32" s="274"/>
      <c r="AH32" s="1099"/>
      <c r="AI32" s="240"/>
      <c r="AJ32" s="1107"/>
      <c r="AK32" s="416">
        <v>14</v>
      </c>
      <c r="AL32" s="1644"/>
      <c r="AM32" s="1641"/>
      <c r="AN32" s="410">
        <v>14</v>
      </c>
      <c r="AO32" s="244"/>
      <c r="AP32" s="1191"/>
      <c r="AQ32" s="278"/>
      <c r="AR32" s="1196"/>
      <c r="AS32" s="557"/>
      <c r="AT32" s="1203"/>
      <c r="AU32" s="241"/>
      <c r="AV32" s="1213"/>
      <c r="AW32" s="412">
        <v>14</v>
      </c>
      <c r="AX32" s="1641"/>
    </row>
    <row r="33" spans="1:50" ht="58" thickTop="1">
      <c r="A33" s="1655" t="s">
        <v>1</v>
      </c>
      <c r="B33" s="284">
        <v>1</v>
      </c>
      <c r="C33" s="220" t="s">
        <v>60</v>
      </c>
      <c r="D33" s="1113">
        <v>13</v>
      </c>
      <c r="E33" s="281" t="s">
        <v>57</v>
      </c>
      <c r="F33" s="1118">
        <v>10</v>
      </c>
      <c r="G33" s="281" t="s">
        <v>72</v>
      </c>
      <c r="H33" s="1118">
        <v>14</v>
      </c>
      <c r="I33" s="220" t="s">
        <v>123</v>
      </c>
      <c r="J33" s="1139">
        <v>11</v>
      </c>
      <c r="K33" s="404">
        <v>1</v>
      </c>
      <c r="L33" s="1655" t="s">
        <v>1</v>
      </c>
      <c r="M33" s="1662" t="s">
        <v>1</v>
      </c>
      <c r="N33" s="369">
        <v>1</v>
      </c>
      <c r="O33" s="245" t="s">
        <v>356</v>
      </c>
      <c r="P33" s="1148">
        <v>26</v>
      </c>
      <c r="Q33" s="271" t="s">
        <v>134</v>
      </c>
      <c r="R33" s="1156">
        <v>24</v>
      </c>
      <c r="S33" s="266" t="s">
        <v>135</v>
      </c>
      <c r="T33" s="1163">
        <v>25</v>
      </c>
      <c r="U33" s="271" t="s">
        <v>133</v>
      </c>
      <c r="V33" s="1165">
        <v>29</v>
      </c>
      <c r="W33" s="472" t="s">
        <v>269</v>
      </c>
      <c r="X33" s="1177">
        <v>12</v>
      </c>
      <c r="Y33" s="372">
        <v>1</v>
      </c>
      <c r="Z33" s="1662" t="s">
        <v>1</v>
      </c>
      <c r="AA33" s="1642" t="s">
        <v>1</v>
      </c>
      <c r="AB33" s="380">
        <v>1</v>
      </c>
      <c r="AC33" s="242"/>
      <c r="AD33" s="1089"/>
      <c r="AE33" s="273" t="s">
        <v>105</v>
      </c>
      <c r="AF33" s="1101">
        <v>21</v>
      </c>
      <c r="AG33" s="272" t="s">
        <v>94</v>
      </c>
      <c r="AH33" s="1101">
        <v>22</v>
      </c>
      <c r="AI33" s="242" t="s">
        <v>125</v>
      </c>
      <c r="AJ33" s="1108">
        <v>28</v>
      </c>
      <c r="AK33" s="383">
        <v>1</v>
      </c>
      <c r="AL33" s="1642" t="s">
        <v>1</v>
      </c>
      <c r="AM33" s="1639" t="s">
        <v>1</v>
      </c>
      <c r="AN33" s="393">
        <v>1</v>
      </c>
      <c r="AO33" s="1251" t="s">
        <v>935</v>
      </c>
      <c r="AP33" s="1252" t="s">
        <v>559</v>
      </c>
      <c r="AQ33" s="422"/>
      <c r="AR33" s="1199"/>
      <c r="AS33" s="558"/>
      <c r="AT33" s="1204"/>
      <c r="AU33" s="219"/>
      <c r="AV33" s="1209"/>
      <c r="AW33" s="396">
        <v>1</v>
      </c>
      <c r="AX33" s="1639" t="s">
        <v>1</v>
      </c>
    </row>
    <row r="34" spans="1:50" ht="95">
      <c r="A34" s="1656"/>
      <c r="B34" s="285">
        <v>2</v>
      </c>
      <c r="C34" s="220" t="s">
        <v>58</v>
      </c>
      <c r="D34" s="1113">
        <v>13</v>
      </c>
      <c r="E34" s="281" t="s">
        <v>56</v>
      </c>
      <c r="F34" s="1118">
        <v>10</v>
      </c>
      <c r="G34" s="281" t="s">
        <v>70</v>
      </c>
      <c r="H34" s="1118">
        <v>14</v>
      </c>
      <c r="I34" s="220" t="s">
        <v>120</v>
      </c>
      <c r="J34" s="1133">
        <v>11</v>
      </c>
      <c r="K34" s="405">
        <v>2</v>
      </c>
      <c r="L34" s="1656"/>
      <c r="M34" s="1663"/>
      <c r="N34" s="370">
        <v>2</v>
      </c>
      <c r="O34" s="235" t="s">
        <v>47</v>
      </c>
      <c r="P34" s="1144">
        <v>26</v>
      </c>
      <c r="Q34" s="268" t="s">
        <v>128</v>
      </c>
      <c r="R34" s="1152">
        <v>24</v>
      </c>
      <c r="S34" s="263" t="s">
        <v>130</v>
      </c>
      <c r="T34" s="1159">
        <v>25</v>
      </c>
      <c r="U34" s="268" t="s">
        <v>578</v>
      </c>
      <c r="V34" s="1152" t="s">
        <v>576</v>
      </c>
      <c r="W34" s="235" t="s">
        <v>268</v>
      </c>
      <c r="X34" s="1168">
        <v>12</v>
      </c>
      <c r="Y34" s="373">
        <v>2</v>
      </c>
      <c r="Z34" s="1663"/>
      <c r="AA34" s="1643"/>
      <c r="AB34" s="381">
        <v>2</v>
      </c>
      <c r="AC34" s="236"/>
      <c r="AD34" s="1085"/>
      <c r="AE34" s="272" t="s">
        <v>104</v>
      </c>
      <c r="AF34" s="1095">
        <v>21</v>
      </c>
      <c r="AG34" s="529" t="s">
        <v>95</v>
      </c>
      <c r="AH34" s="1102">
        <v>22</v>
      </c>
      <c r="AI34" s="236" t="s">
        <v>124</v>
      </c>
      <c r="AJ34" s="1090">
        <v>28</v>
      </c>
      <c r="AK34" s="384">
        <v>2</v>
      </c>
      <c r="AL34" s="1643"/>
      <c r="AM34" s="1640"/>
      <c r="AN34" s="394">
        <v>2</v>
      </c>
      <c r="AO34" s="219"/>
      <c r="AP34" s="1188"/>
      <c r="AQ34" s="1246"/>
      <c r="AR34" s="1247"/>
      <c r="AS34" s="277"/>
      <c r="AT34" s="1194"/>
      <c r="AU34" s="1248" t="s">
        <v>935</v>
      </c>
      <c r="AV34" s="1249" t="s">
        <v>559</v>
      </c>
      <c r="AW34" s="397">
        <v>2</v>
      </c>
      <c r="AX34" s="1640"/>
    </row>
    <row r="35" spans="1:50" ht="95">
      <c r="A35" s="1656"/>
      <c r="B35" s="285">
        <v>3</v>
      </c>
      <c r="C35" s="220" t="s">
        <v>878</v>
      </c>
      <c r="D35" s="1113">
        <v>13</v>
      </c>
      <c r="E35" s="281" t="s">
        <v>878</v>
      </c>
      <c r="F35" s="1118">
        <v>10</v>
      </c>
      <c r="G35" s="281" t="s">
        <v>878</v>
      </c>
      <c r="H35" s="1118">
        <v>14</v>
      </c>
      <c r="I35" s="220" t="s">
        <v>878</v>
      </c>
      <c r="J35" s="1133">
        <v>11</v>
      </c>
      <c r="K35" s="405">
        <v>3</v>
      </c>
      <c r="L35" s="1656"/>
      <c r="M35" s="1663"/>
      <c r="N35" s="370">
        <v>3</v>
      </c>
      <c r="O35" s="235" t="s">
        <v>353</v>
      </c>
      <c r="P35" s="1144">
        <v>26</v>
      </c>
      <c r="Q35" s="268" t="s">
        <v>129</v>
      </c>
      <c r="R35" s="1152">
        <v>24</v>
      </c>
      <c r="S35" s="263" t="s">
        <v>47</v>
      </c>
      <c r="T35" s="1159">
        <v>25</v>
      </c>
      <c r="U35" s="268" t="s">
        <v>132</v>
      </c>
      <c r="V35" s="1152">
        <v>29</v>
      </c>
      <c r="W35" s="472" t="s">
        <v>272</v>
      </c>
      <c r="X35" s="1178">
        <v>12</v>
      </c>
      <c r="Y35" s="373">
        <v>3</v>
      </c>
      <c r="Z35" s="1663"/>
      <c r="AA35" s="1643"/>
      <c r="AB35" s="381">
        <v>3</v>
      </c>
      <c r="AC35" s="236"/>
      <c r="AD35" s="1085"/>
      <c r="AE35" s="272" t="s">
        <v>38</v>
      </c>
      <c r="AF35" s="1095">
        <v>21</v>
      </c>
      <c r="AG35" s="272" t="s">
        <v>586</v>
      </c>
      <c r="AH35" s="1095" t="s">
        <v>588</v>
      </c>
      <c r="AI35" s="236" t="s">
        <v>127</v>
      </c>
      <c r="AJ35" s="1090">
        <v>28</v>
      </c>
      <c r="AK35" s="384">
        <v>3</v>
      </c>
      <c r="AL35" s="1643"/>
      <c r="AM35" s="1640"/>
      <c r="AN35" s="394">
        <v>3</v>
      </c>
      <c r="AO35" s="1248" t="s">
        <v>933</v>
      </c>
      <c r="AP35" s="1250" t="s">
        <v>559</v>
      </c>
      <c r="AQ35" s="1246" t="s">
        <v>933</v>
      </c>
      <c r="AR35" s="1247" t="s">
        <v>559</v>
      </c>
      <c r="AS35" s="1246" t="s">
        <v>935</v>
      </c>
      <c r="AT35" s="1247" t="s">
        <v>559</v>
      </c>
      <c r="AU35" s="219"/>
      <c r="AV35" s="1206"/>
      <c r="AW35" s="397">
        <v>3</v>
      </c>
      <c r="AX35" s="1640"/>
    </row>
    <row r="36" spans="1:50" ht="57">
      <c r="A36" s="1656"/>
      <c r="B36" s="285">
        <v>4</v>
      </c>
      <c r="C36" s="220" t="s">
        <v>272</v>
      </c>
      <c r="D36" s="1113">
        <v>13</v>
      </c>
      <c r="E36" s="281" t="s">
        <v>55</v>
      </c>
      <c r="F36" s="1118">
        <v>10</v>
      </c>
      <c r="G36" s="281" t="s">
        <v>1034</v>
      </c>
      <c r="H36" s="1118">
        <v>14</v>
      </c>
      <c r="I36" s="220" t="s">
        <v>38</v>
      </c>
      <c r="J36" s="1133">
        <v>11</v>
      </c>
      <c r="K36" s="405">
        <v>4</v>
      </c>
      <c r="L36" s="1656"/>
      <c r="M36" s="1663"/>
      <c r="N36" s="370">
        <v>4</v>
      </c>
      <c r="O36" s="235" t="s">
        <v>354</v>
      </c>
      <c r="P36" s="1144">
        <v>26</v>
      </c>
      <c r="Q36" s="268" t="s">
        <v>373</v>
      </c>
      <c r="R36" s="1152">
        <v>24</v>
      </c>
      <c r="S36" s="263" t="s">
        <v>131</v>
      </c>
      <c r="T36" s="1159">
        <v>25</v>
      </c>
      <c r="U36" s="268" t="s">
        <v>47</v>
      </c>
      <c r="V36" s="1152">
        <v>29</v>
      </c>
      <c r="W36" s="472" t="s">
        <v>270</v>
      </c>
      <c r="X36" s="1178">
        <v>12</v>
      </c>
      <c r="Y36" s="373">
        <v>4</v>
      </c>
      <c r="Z36" s="1663"/>
      <c r="AA36" s="1643"/>
      <c r="AB36" s="381">
        <v>4</v>
      </c>
      <c r="AC36" s="236"/>
      <c r="AD36" s="1085"/>
      <c r="AE36" s="272" t="s">
        <v>145</v>
      </c>
      <c r="AF36" s="1102" t="s">
        <v>582</v>
      </c>
      <c r="AG36" s="272" t="s">
        <v>97</v>
      </c>
      <c r="AH36" s="1095">
        <v>22</v>
      </c>
      <c r="AI36" s="236" t="s">
        <v>251</v>
      </c>
      <c r="AJ36" s="1090">
        <v>28</v>
      </c>
      <c r="AK36" s="384">
        <v>4</v>
      </c>
      <c r="AL36" s="1643"/>
      <c r="AM36" s="1640"/>
      <c r="AN36" s="394">
        <v>4</v>
      </c>
      <c r="AO36" s="219"/>
      <c r="AP36" s="1188"/>
      <c r="AQ36" s="1246" t="s">
        <v>935</v>
      </c>
      <c r="AR36" s="1247" t="s">
        <v>559</v>
      </c>
      <c r="AS36" s="1246" t="s">
        <v>933</v>
      </c>
      <c r="AT36" s="1247" t="s">
        <v>559</v>
      </c>
      <c r="AU36" s="1248" t="s">
        <v>933</v>
      </c>
      <c r="AV36" s="1249" t="s">
        <v>559</v>
      </c>
      <c r="AW36" s="397">
        <v>4</v>
      </c>
      <c r="AX36" s="1640"/>
    </row>
    <row r="37" spans="1:50" ht="57">
      <c r="A37" s="1656"/>
      <c r="B37" s="285">
        <v>5</v>
      </c>
      <c r="C37" s="220" t="s">
        <v>59</v>
      </c>
      <c r="D37" s="1113">
        <v>13</v>
      </c>
      <c r="E37" s="281" t="s">
        <v>632</v>
      </c>
      <c r="F37" s="1118">
        <v>10</v>
      </c>
      <c r="G37" s="281" t="s">
        <v>272</v>
      </c>
      <c r="H37" s="1118">
        <v>14</v>
      </c>
      <c r="I37" s="220" t="s">
        <v>121</v>
      </c>
      <c r="J37" s="1133"/>
      <c r="K37" s="405">
        <v>5</v>
      </c>
      <c r="L37" s="1656"/>
      <c r="M37" s="1663"/>
      <c r="N37" s="370">
        <v>5</v>
      </c>
      <c r="O37" s="235" t="s">
        <v>38</v>
      </c>
      <c r="P37" s="1144">
        <v>26</v>
      </c>
      <c r="Q37" s="268" t="s">
        <v>47</v>
      </c>
      <c r="R37" s="1152">
        <v>24</v>
      </c>
      <c r="S37" s="263" t="s">
        <v>109</v>
      </c>
      <c r="T37" s="1159">
        <v>25</v>
      </c>
      <c r="U37" s="268" t="s">
        <v>1034</v>
      </c>
      <c r="V37" s="1152">
        <v>29</v>
      </c>
      <c r="W37" s="472" t="s">
        <v>565</v>
      </c>
      <c r="X37" s="1178">
        <v>12</v>
      </c>
      <c r="Y37" s="373">
        <v>5</v>
      </c>
      <c r="Z37" s="1663"/>
      <c r="AA37" s="1643"/>
      <c r="AB37" s="381">
        <v>5</v>
      </c>
      <c r="AC37" s="236"/>
      <c r="AD37" s="1085"/>
      <c r="AE37" s="272" t="s">
        <v>106</v>
      </c>
      <c r="AF37" s="1095">
        <v>21</v>
      </c>
      <c r="AG37" s="272" t="s">
        <v>257</v>
      </c>
      <c r="AH37" s="1095">
        <v>22</v>
      </c>
      <c r="AI37" s="236" t="s">
        <v>633</v>
      </c>
      <c r="AJ37" s="1090">
        <v>28</v>
      </c>
      <c r="AK37" s="384">
        <v>5</v>
      </c>
      <c r="AL37" s="1643"/>
      <c r="AM37" s="1640"/>
      <c r="AN37" s="394">
        <v>5</v>
      </c>
      <c r="AO37" s="548"/>
      <c r="AP37" s="1186"/>
      <c r="AQ37" s="277"/>
      <c r="AR37" s="1194"/>
      <c r="AS37" s="277"/>
      <c r="AT37" s="1196"/>
      <c r="AU37" s="548"/>
      <c r="AV37" s="1208"/>
      <c r="AW37" s="397">
        <v>5</v>
      </c>
      <c r="AX37" s="1640"/>
    </row>
    <row r="38" spans="1:50" ht="57">
      <c r="A38" s="1656"/>
      <c r="B38" s="286">
        <v>6</v>
      </c>
      <c r="C38" s="233"/>
      <c r="D38" s="1112"/>
      <c r="E38" s="281"/>
      <c r="F38" s="1118"/>
      <c r="G38" s="281" t="s">
        <v>71</v>
      </c>
      <c r="H38" s="1118">
        <v>14</v>
      </c>
      <c r="I38" s="220"/>
      <c r="J38" s="1139"/>
      <c r="K38" s="423">
        <v>6</v>
      </c>
      <c r="L38" s="1656"/>
      <c r="M38" s="1663"/>
      <c r="N38" s="371">
        <v>6</v>
      </c>
      <c r="O38" s="375"/>
      <c r="P38" s="1145"/>
      <c r="Q38" s="268"/>
      <c r="R38" s="1152"/>
      <c r="S38" s="263"/>
      <c r="T38" s="1160"/>
      <c r="U38" s="268"/>
      <c r="V38" s="1166"/>
      <c r="W38" s="375"/>
      <c r="X38" s="1145"/>
      <c r="Y38" s="374">
        <v>6</v>
      </c>
      <c r="Z38" s="1663"/>
      <c r="AA38" s="1643"/>
      <c r="AB38" s="382">
        <v>6</v>
      </c>
      <c r="AC38" s="236" t="s">
        <v>38</v>
      </c>
      <c r="AD38" s="1090">
        <v>28</v>
      </c>
      <c r="AE38" s="272"/>
      <c r="AF38" s="1095"/>
      <c r="AG38" s="1241" t="s">
        <v>1026</v>
      </c>
      <c r="AH38" s="1242">
        <v>22</v>
      </c>
      <c r="AI38" s="1239" t="s">
        <v>1026</v>
      </c>
      <c r="AJ38" s="1240">
        <v>22</v>
      </c>
      <c r="AK38" s="385">
        <v>6</v>
      </c>
      <c r="AL38" s="1643"/>
      <c r="AM38" s="1640"/>
      <c r="AN38" s="395">
        <v>6</v>
      </c>
      <c r="AO38" s="219" t="s">
        <v>76</v>
      </c>
      <c r="AP38" s="1188">
        <v>25</v>
      </c>
      <c r="AQ38" s="277" t="s">
        <v>81</v>
      </c>
      <c r="AR38" s="1194">
        <v>23</v>
      </c>
      <c r="AS38" s="277" t="s">
        <v>85</v>
      </c>
      <c r="AT38" s="1194">
        <v>20</v>
      </c>
      <c r="AU38" s="219" t="s">
        <v>50</v>
      </c>
      <c r="AV38" s="1188">
        <v>10</v>
      </c>
      <c r="AW38" s="398">
        <v>6</v>
      </c>
      <c r="AX38" s="1640"/>
    </row>
    <row r="39" spans="1:50" ht="76">
      <c r="A39" s="1656"/>
      <c r="B39" s="286">
        <v>7</v>
      </c>
      <c r="C39" s="233" t="s">
        <v>339</v>
      </c>
      <c r="D39" s="1112">
        <v>13</v>
      </c>
      <c r="E39" s="280" t="s">
        <v>338</v>
      </c>
      <c r="F39" s="1117" t="s">
        <v>559</v>
      </c>
      <c r="G39" s="551"/>
      <c r="H39" s="1123"/>
      <c r="I39" s="233" t="s">
        <v>334</v>
      </c>
      <c r="J39" s="1140" t="s">
        <v>559</v>
      </c>
      <c r="K39" s="423">
        <v>7</v>
      </c>
      <c r="L39" s="1656"/>
      <c r="M39" s="1663"/>
      <c r="N39" s="371">
        <v>7</v>
      </c>
      <c r="O39" s="375" t="s">
        <v>371</v>
      </c>
      <c r="P39" s="1145" t="s">
        <v>559</v>
      </c>
      <c r="Q39" s="376" t="s">
        <v>305</v>
      </c>
      <c r="R39" s="1153" t="s">
        <v>559</v>
      </c>
      <c r="S39" s="377" t="s">
        <v>306</v>
      </c>
      <c r="T39" s="1160" t="s">
        <v>559</v>
      </c>
      <c r="U39" s="376"/>
      <c r="V39" s="1153"/>
      <c r="W39" s="375" t="s">
        <v>307</v>
      </c>
      <c r="X39" s="1169" t="s">
        <v>559</v>
      </c>
      <c r="Y39" s="374">
        <v>7</v>
      </c>
      <c r="Z39" s="1663"/>
      <c r="AA39" s="1643"/>
      <c r="AB39" s="382">
        <v>7</v>
      </c>
      <c r="AC39" s="236" t="s">
        <v>103</v>
      </c>
      <c r="AD39" s="1090">
        <v>28</v>
      </c>
      <c r="AE39" s="391"/>
      <c r="AF39" s="1097"/>
      <c r="AG39" s="391"/>
      <c r="AH39" s="1097"/>
      <c r="AI39" s="387"/>
      <c r="AJ39" s="1109"/>
      <c r="AK39" s="385">
        <v>7</v>
      </c>
      <c r="AL39" s="1643"/>
      <c r="AM39" s="1640"/>
      <c r="AN39" s="395">
        <v>7</v>
      </c>
      <c r="AO39" s="219" t="s">
        <v>1034</v>
      </c>
      <c r="AP39" s="1188">
        <v>25</v>
      </c>
      <c r="AQ39" s="549" t="s">
        <v>141</v>
      </c>
      <c r="AR39" s="1194">
        <v>23</v>
      </c>
      <c r="AS39" s="277" t="s">
        <v>595</v>
      </c>
      <c r="AT39" s="1194" t="s">
        <v>598</v>
      </c>
      <c r="AU39" s="219" t="s">
        <v>49</v>
      </c>
      <c r="AV39" s="1209">
        <v>10</v>
      </c>
      <c r="AW39" s="398">
        <v>7</v>
      </c>
      <c r="AX39" s="1640"/>
    </row>
    <row r="40" spans="1:50" ht="95">
      <c r="A40" s="1656"/>
      <c r="B40" s="286">
        <v>8</v>
      </c>
      <c r="C40" s="287"/>
      <c r="D40" s="1114"/>
      <c r="E40" s="288"/>
      <c r="F40" s="1119"/>
      <c r="G40" s="551" t="s">
        <v>340</v>
      </c>
      <c r="H40" s="1123">
        <v>14</v>
      </c>
      <c r="I40" s="233" t="s">
        <v>546</v>
      </c>
      <c r="J40" s="1134" t="s">
        <v>559</v>
      </c>
      <c r="K40" s="423">
        <v>8</v>
      </c>
      <c r="L40" s="1656"/>
      <c r="M40" s="1663"/>
      <c r="N40" s="371">
        <v>8</v>
      </c>
      <c r="O40" s="375"/>
      <c r="P40" s="1145"/>
      <c r="Q40" s="379"/>
      <c r="R40" s="1157"/>
      <c r="S40" s="377" t="s">
        <v>313</v>
      </c>
      <c r="T40" s="1160" t="s">
        <v>559</v>
      </c>
      <c r="U40" s="376" t="s">
        <v>304</v>
      </c>
      <c r="V40" s="1153" t="s">
        <v>559</v>
      </c>
      <c r="W40" s="421"/>
      <c r="X40" s="1179"/>
      <c r="Y40" s="374">
        <v>8</v>
      </c>
      <c r="Z40" s="1663"/>
      <c r="AA40" s="1643"/>
      <c r="AB40" s="382">
        <v>8</v>
      </c>
      <c r="AC40" s="236" t="s">
        <v>102</v>
      </c>
      <c r="AD40" s="1090">
        <v>28</v>
      </c>
      <c r="AE40" s="272"/>
      <c r="AF40" s="1102"/>
      <c r="AG40" s="391"/>
      <c r="AH40" s="1097"/>
      <c r="AI40" s="387"/>
      <c r="AJ40" s="1109"/>
      <c r="AK40" s="385">
        <v>8</v>
      </c>
      <c r="AL40" s="1643"/>
      <c r="AM40" s="1640"/>
      <c r="AN40" s="395">
        <v>8</v>
      </c>
      <c r="AO40" s="219" t="s">
        <v>557</v>
      </c>
      <c r="AP40" s="1188" t="s">
        <v>1030</v>
      </c>
      <c r="AQ40" s="277" t="s">
        <v>79</v>
      </c>
      <c r="AR40" s="1194">
        <v>23</v>
      </c>
      <c r="AS40" s="277" t="s">
        <v>141</v>
      </c>
      <c r="AT40" s="1194">
        <v>20</v>
      </c>
      <c r="AU40" s="219" t="s">
        <v>596</v>
      </c>
      <c r="AV40" s="1209" t="s">
        <v>599</v>
      </c>
      <c r="AW40" s="398">
        <v>8</v>
      </c>
      <c r="AX40" s="1640"/>
    </row>
    <row r="41" spans="1:50" ht="76">
      <c r="A41" s="1656"/>
      <c r="B41" s="286">
        <v>9</v>
      </c>
      <c r="C41" s="220"/>
      <c r="D41" s="1113"/>
      <c r="E41" s="281"/>
      <c r="F41" s="1118"/>
      <c r="G41" s="281"/>
      <c r="H41" s="1126"/>
      <c r="I41" s="437"/>
      <c r="J41" s="1139"/>
      <c r="K41" s="423">
        <v>9</v>
      </c>
      <c r="L41" s="1656"/>
      <c r="M41" s="1663"/>
      <c r="N41" s="371">
        <v>9</v>
      </c>
      <c r="O41" s="375" t="s">
        <v>304</v>
      </c>
      <c r="P41" s="1145" t="s">
        <v>559</v>
      </c>
      <c r="Q41" s="379"/>
      <c r="R41" s="1157"/>
      <c r="S41" s="378"/>
      <c r="T41" s="1164"/>
      <c r="U41" s="376" t="s">
        <v>313</v>
      </c>
      <c r="V41" s="1153" t="s">
        <v>559</v>
      </c>
      <c r="W41" s="294"/>
      <c r="X41" s="1180"/>
      <c r="Y41" s="374">
        <v>9</v>
      </c>
      <c r="Z41" s="1663"/>
      <c r="AA41" s="1643"/>
      <c r="AB41" s="382">
        <v>9</v>
      </c>
      <c r="AC41" s="236" t="s">
        <v>100</v>
      </c>
      <c r="AD41" s="1090">
        <v>28</v>
      </c>
      <c r="AE41" s="272"/>
      <c r="AF41" s="1095"/>
      <c r="AG41" s="272"/>
      <c r="AH41" s="1095"/>
      <c r="AI41" s="236"/>
      <c r="AJ41" s="1104"/>
      <c r="AK41" s="385">
        <v>9</v>
      </c>
      <c r="AL41" s="1643"/>
      <c r="AM41" s="1640"/>
      <c r="AN41" s="395">
        <v>9</v>
      </c>
      <c r="AO41" s="219" t="s">
        <v>75</v>
      </c>
      <c r="AP41" s="1188">
        <v>25</v>
      </c>
      <c r="AQ41" s="277" t="s">
        <v>82</v>
      </c>
      <c r="AR41" s="1194">
        <v>23</v>
      </c>
      <c r="AS41" s="277" t="s">
        <v>594</v>
      </c>
      <c r="AT41" s="1194" t="s">
        <v>598</v>
      </c>
      <c r="AU41" s="219" t="s">
        <v>141</v>
      </c>
      <c r="AV41" s="1209">
        <v>10</v>
      </c>
      <c r="AW41" s="398">
        <v>9</v>
      </c>
      <c r="AX41" s="1640"/>
    </row>
    <row r="42" spans="1:50" ht="95">
      <c r="A42" s="1656"/>
      <c r="B42" s="286">
        <v>10</v>
      </c>
      <c r="C42" s="220"/>
      <c r="D42" s="1113"/>
      <c r="E42" s="288"/>
      <c r="F42" s="1119"/>
      <c r="G42" s="281"/>
      <c r="H42" s="1118"/>
      <c r="I42" s="220"/>
      <c r="J42" s="1139"/>
      <c r="K42" s="423">
        <v>10</v>
      </c>
      <c r="L42" s="1656"/>
      <c r="M42" s="1663"/>
      <c r="N42" s="371">
        <v>10</v>
      </c>
      <c r="O42" s="234"/>
      <c r="P42" s="1146"/>
      <c r="Q42" s="269"/>
      <c r="R42" s="1154"/>
      <c r="S42" s="264"/>
      <c r="T42" s="1161"/>
      <c r="U42" s="269"/>
      <c r="V42" s="1154"/>
      <c r="W42" s="234"/>
      <c r="X42" s="1170"/>
      <c r="Y42" s="374">
        <v>10</v>
      </c>
      <c r="Z42" s="1663"/>
      <c r="AA42" s="1643"/>
      <c r="AB42" s="382">
        <v>10</v>
      </c>
      <c r="AC42" s="236" t="s">
        <v>249</v>
      </c>
      <c r="AD42" s="1090">
        <v>28</v>
      </c>
      <c r="AE42" s="272"/>
      <c r="AF42" s="1095"/>
      <c r="AG42" s="272"/>
      <c r="AH42" s="1095"/>
      <c r="AI42" s="236"/>
      <c r="AJ42" s="1104"/>
      <c r="AK42" s="385">
        <v>10</v>
      </c>
      <c r="AL42" s="1643"/>
      <c r="AM42" s="1640"/>
      <c r="AN42" s="395">
        <v>10</v>
      </c>
      <c r="AO42" s="219" t="s">
        <v>78</v>
      </c>
      <c r="AP42" s="1188">
        <v>25</v>
      </c>
      <c r="AQ42" s="277" t="s">
        <v>900</v>
      </c>
      <c r="AR42" s="1194">
        <v>23</v>
      </c>
      <c r="AS42" s="277" t="s">
        <v>86</v>
      </c>
      <c r="AT42" s="1194">
        <v>20</v>
      </c>
      <c r="AU42" s="219" t="s">
        <v>597</v>
      </c>
      <c r="AV42" s="1209" t="s">
        <v>599</v>
      </c>
      <c r="AW42" s="398">
        <v>10</v>
      </c>
      <c r="AX42" s="1640"/>
    </row>
    <row r="43" spans="1:50" ht="57">
      <c r="A43" s="1656"/>
      <c r="B43" s="286">
        <v>11</v>
      </c>
      <c r="C43" s="287"/>
      <c r="D43" s="1114"/>
      <c r="E43" s="288"/>
      <c r="F43" s="1119"/>
      <c r="G43" s="551"/>
      <c r="H43" s="1123"/>
      <c r="I43" s="554"/>
      <c r="J43" s="1141"/>
      <c r="K43" s="423">
        <v>11</v>
      </c>
      <c r="L43" s="1656"/>
      <c r="M43" s="1663"/>
      <c r="N43" s="371">
        <v>11</v>
      </c>
      <c r="O43" s="235"/>
      <c r="P43" s="1144"/>
      <c r="Q43" s="269"/>
      <c r="R43" s="1154"/>
      <c r="S43" s="264"/>
      <c r="T43" s="1161"/>
      <c r="U43" s="269"/>
      <c r="V43" s="1154"/>
      <c r="W43" s="234"/>
      <c r="X43" s="1170"/>
      <c r="Y43" s="374">
        <v>11</v>
      </c>
      <c r="Z43" s="1663"/>
      <c r="AA43" s="1643"/>
      <c r="AB43" s="382">
        <v>11</v>
      </c>
      <c r="AC43" s="1239" t="s">
        <v>1026</v>
      </c>
      <c r="AD43" s="1240">
        <v>28</v>
      </c>
      <c r="AE43" s="1241" t="s">
        <v>1026</v>
      </c>
      <c r="AF43" s="1242">
        <v>28</v>
      </c>
      <c r="AG43" s="272"/>
      <c r="AH43" s="1095"/>
      <c r="AI43" s="236"/>
      <c r="AJ43" s="1104"/>
      <c r="AK43" s="385">
        <v>11</v>
      </c>
      <c r="AL43" s="1643"/>
      <c r="AM43" s="1640"/>
      <c r="AN43" s="395">
        <v>11</v>
      </c>
      <c r="AO43" s="219"/>
      <c r="AP43" s="1188"/>
      <c r="AQ43" s="277"/>
      <c r="AR43" s="1194"/>
      <c r="AS43" s="556"/>
      <c r="AT43" s="1202"/>
      <c r="AU43" s="400"/>
      <c r="AV43" s="1210"/>
      <c r="AW43" s="398">
        <v>11</v>
      </c>
      <c r="AX43" s="1640"/>
    </row>
    <row r="44" spans="1:50" ht="25">
      <c r="A44" s="1656"/>
      <c r="B44" s="286">
        <v>12</v>
      </c>
      <c r="C44" s="220"/>
      <c r="D44" s="1113"/>
      <c r="E44" s="288"/>
      <c r="F44" s="1119"/>
      <c r="G44" s="281"/>
      <c r="H44" s="1118"/>
      <c r="I44" s="220"/>
      <c r="J44" s="1139"/>
      <c r="K44" s="423">
        <v>12</v>
      </c>
      <c r="L44" s="1656"/>
      <c r="M44" s="1663"/>
      <c r="N44" s="371">
        <v>12</v>
      </c>
      <c r="O44" s="234"/>
      <c r="P44" s="1146"/>
      <c r="Q44" s="269"/>
      <c r="R44" s="1154"/>
      <c r="S44" s="264"/>
      <c r="T44" s="1161"/>
      <c r="U44" s="269"/>
      <c r="V44" s="1154"/>
      <c r="W44" s="234"/>
      <c r="X44" s="1170"/>
      <c r="Y44" s="374">
        <v>12</v>
      </c>
      <c r="Z44" s="1663"/>
      <c r="AA44" s="1643"/>
      <c r="AB44" s="382">
        <v>12</v>
      </c>
      <c r="AC44" s="236"/>
      <c r="AD44" s="1085"/>
      <c r="AE44" s="272"/>
      <c r="AF44" s="1095"/>
      <c r="AG44" s="272"/>
      <c r="AH44" s="1095"/>
      <c r="AI44" s="236"/>
      <c r="AJ44" s="1104"/>
      <c r="AK44" s="385">
        <v>12</v>
      </c>
      <c r="AL44" s="1643"/>
      <c r="AM44" s="1640"/>
      <c r="AN44" s="395">
        <v>12</v>
      </c>
      <c r="AO44" s="400"/>
      <c r="AP44" s="1185"/>
      <c r="AQ44" s="277"/>
      <c r="AR44" s="1194"/>
      <c r="AS44" s="556"/>
      <c r="AT44" s="1202"/>
      <c r="AU44" s="400"/>
      <c r="AV44" s="1210"/>
      <c r="AW44" s="398">
        <v>12</v>
      </c>
      <c r="AX44" s="1640"/>
    </row>
    <row r="45" spans="1:50" ht="25">
      <c r="A45" s="1656"/>
      <c r="B45" s="286">
        <v>13</v>
      </c>
      <c r="C45" s="220"/>
      <c r="D45" s="1113"/>
      <c r="E45" s="288"/>
      <c r="F45" s="1119"/>
      <c r="G45" s="281"/>
      <c r="H45" s="1118"/>
      <c r="I45" s="220"/>
      <c r="J45" s="1139"/>
      <c r="K45" s="423">
        <v>13</v>
      </c>
      <c r="L45" s="1656"/>
      <c r="M45" s="1663"/>
      <c r="N45" s="371">
        <v>13</v>
      </c>
      <c r="O45" s="234"/>
      <c r="P45" s="1146"/>
      <c r="Q45" s="269"/>
      <c r="R45" s="1154"/>
      <c r="S45" s="264"/>
      <c r="T45" s="1161"/>
      <c r="U45" s="269"/>
      <c r="V45" s="1154"/>
      <c r="W45" s="234"/>
      <c r="X45" s="1170"/>
      <c r="Y45" s="374">
        <v>13</v>
      </c>
      <c r="Z45" s="1663"/>
      <c r="AA45" s="1643"/>
      <c r="AB45" s="382">
        <v>13</v>
      </c>
      <c r="AC45" s="236"/>
      <c r="AD45" s="1085"/>
      <c r="AE45" s="272"/>
      <c r="AF45" s="1095"/>
      <c r="AG45" s="272"/>
      <c r="AH45" s="1095"/>
      <c r="AI45" s="236"/>
      <c r="AJ45" s="1104"/>
      <c r="AK45" s="385">
        <v>13</v>
      </c>
      <c r="AL45" s="1643"/>
      <c r="AM45" s="1640"/>
      <c r="AN45" s="395">
        <v>13</v>
      </c>
      <c r="AO45" s="400"/>
      <c r="AP45" s="1185"/>
      <c r="AQ45" s="401"/>
      <c r="AR45" s="1195"/>
      <c r="AS45" s="556"/>
      <c r="AT45" s="1202"/>
      <c r="AU45" s="400"/>
      <c r="AV45" s="1210"/>
      <c r="AW45" s="398">
        <v>13</v>
      </c>
      <c r="AX45" s="1640"/>
    </row>
    <row r="46" spans="1:50" ht="26" thickBot="1">
      <c r="A46" s="1657"/>
      <c r="B46" s="286">
        <v>14</v>
      </c>
      <c r="C46" s="221"/>
      <c r="D46" s="1115"/>
      <c r="E46" s="282"/>
      <c r="F46" s="1121"/>
      <c r="G46" s="282"/>
      <c r="H46" s="1121"/>
      <c r="I46" s="555"/>
      <c r="J46" s="1142"/>
      <c r="K46" s="423">
        <v>14</v>
      </c>
      <c r="L46" s="1657"/>
      <c r="M46" s="1664"/>
      <c r="N46" s="371">
        <v>14</v>
      </c>
      <c r="O46" s="239"/>
      <c r="P46" s="1147"/>
      <c r="Q46" s="270"/>
      <c r="R46" s="1155"/>
      <c r="S46" s="265"/>
      <c r="T46" s="1162"/>
      <c r="U46" s="270"/>
      <c r="V46" s="1155"/>
      <c r="W46" s="239"/>
      <c r="X46" s="1171"/>
      <c r="Y46" s="374">
        <v>14</v>
      </c>
      <c r="Z46" s="1664"/>
      <c r="AA46" s="1644"/>
      <c r="AB46" s="382">
        <v>14</v>
      </c>
      <c r="AC46" s="240"/>
      <c r="AD46" s="1091"/>
      <c r="AE46" s="274"/>
      <c r="AF46" s="1099"/>
      <c r="AG46" s="274"/>
      <c r="AH46" s="1099"/>
      <c r="AI46" s="240"/>
      <c r="AJ46" s="1110"/>
      <c r="AK46" s="385">
        <v>14</v>
      </c>
      <c r="AL46" s="1644"/>
      <c r="AM46" s="1641"/>
      <c r="AN46" s="395">
        <v>14</v>
      </c>
      <c r="AO46" s="244"/>
      <c r="AP46" s="1191"/>
      <c r="AQ46" s="278"/>
      <c r="AR46" s="1198"/>
      <c r="AS46" s="278"/>
      <c r="AT46" s="1198"/>
      <c r="AU46" s="241"/>
      <c r="AV46" s="1211"/>
      <c r="AW46" s="398">
        <v>14</v>
      </c>
      <c r="AX46" s="1641"/>
    </row>
    <row r="47" spans="1:50" ht="96" thickTop="1">
      <c r="A47" s="1655" t="s">
        <v>2</v>
      </c>
      <c r="B47" s="284">
        <v>1</v>
      </c>
      <c r="C47" s="220" t="s">
        <v>60</v>
      </c>
      <c r="D47" s="1113">
        <v>13</v>
      </c>
      <c r="E47" s="281" t="s">
        <v>57</v>
      </c>
      <c r="F47" s="1118">
        <v>10</v>
      </c>
      <c r="G47" s="281" t="s">
        <v>72</v>
      </c>
      <c r="H47" s="1118">
        <v>14</v>
      </c>
      <c r="I47" s="220" t="s">
        <v>122</v>
      </c>
      <c r="J47" s="1132">
        <v>11</v>
      </c>
      <c r="K47" s="404">
        <v>1</v>
      </c>
      <c r="L47" s="1655" t="s">
        <v>2</v>
      </c>
      <c r="M47" s="1662" t="s">
        <v>2</v>
      </c>
      <c r="N47" s="369">
        <v>1</v>
      </c>
      <c r="O47" s="245" t="s">
        <v>355</v>
      </c>
      <c r="P47" s="1148">
        <v>26</v>
      </c>
      <c r="Q47" s="271" t="s">
        <v>134</v>
      </c>
      <c r="R47" s="1156">
        <v>24</v>
      </c>
      <c r="S47" s="266" t="s">
        <v>135</v>
      </c>
      <c r="T47" s="1163">
        <v>25</v>
      </c>
      <c r="U47" s="271" t="s">
        <v>136</v>
      </c>
      <c r="V47" s="1165">
        <v>29</v>
      </c>
      <c r="W47" s="235" t="s">
        <v>566</v>
      </c>
      <c r="X47" s="1148" t="s">
        <v>561</v>
      </c>
      <c r="Y47" s="372">
        <v>1</v>
      </c>
      <c r="Z47" s="1662" t="s">
        <v>2</v>
      </c>
      <c r="AA47" s="1642" t="s">
        <v>2</v>
      </c>
      <c r="AB47" s="380">
        <v>1</v>
      </c>
      <c r="AC47" s="450"/>
      <c r="AD47" s="1092"/>
      <c r="AE47" s="273" t="s">
        <v>104</v>
      </c>
      <c r="AF47" s="1100">
        <v>21</v>
      </c>
      <c r="AG47" s="273" t="s">
        <v>94</v>
      </c>
      <c r="AH47" s="1100">
        <v>22</v>
      </c>
      <c r="AI47" s="242" t="s">
        <v>96</v>
      </c>
      <c r="AJ47" s="1108">
        <v>28</v>
      </c>
      <c r="AK47" s="258">
        <v>1</v>
      </c>
      <c r="AL47" s="1642" t="s">
        <v>2</v>
      </c>
      <c r="AM47" s="1639" t="s">
        <v>2</v>
      </c>
      <c r="AN47" s="393">
        <v>1</v>
      </c>
      <c r="AO47" s="243"/>
      <c r="AP47" s="1192"/>
      <c r="AQ47" s="279"/>
      <c r="AR47" s="1200"/>
      <c r="AS47" s="277"/>
      <c r="AT47" s="1194"/>
      <c r="AU47" s="219"/>
      <c r="AV47" s="1192"/>
      <c r="AW47" s="396">
        <v>1</v>
      </c>
      <c r="AX47" s="1639" t="s">
        <v>2</v>
      </c>
    </row>
    <row r="48" spans="1:50" ht="95">
      <c r="A48" s="1656"/>
      <c r="B48" s="285">
        <v>2</v>
      </c>
      <c r="C48" s="220" t="s">
        <v>58</v>
      </c>
      <c r="D48" s="1113">
        <v>13</v>
      </c>
      <c r="E48" s="281" t="s">
        <v>56</v>
      </c>
      <c r="F48" s="1118">
        <v>10</v>
      </c>
      <c r="G48" s="281" t="s">
        <v>70</v>
      </c>
      <c r="H48" s="1118">
        <v>14</v>
      </c>
      <c r="I48" s="220" t="s">
        <v>120</v>
      </c>
      <c r="J48" s="1133">
        <v>11</v>
      </c>
      <c r="K48" s="405">
        <v>2</v>
      </c>
      <c r="L48" s="1656"/>
      <c r="M48" s="1663"/>
      <c r="N48" s="370">
        <v>2</v>
      </c>
      <c r="O48" s="235" t="s">
        <v>354</v>
      </c>
      <c r="P48" s="1144">
        <v>26</v>
      </c>
      <c r="Q48" s="268" t="s">
        <v>562</v>
      </c>
      <c r="R48" s="1152" t="s">
        <v>564</v>
      </c>
      <c r="S48" s="263" t="s">
        <v>131</v>
      </c>
      <c r="T48" s="1159">
        <v>25</v>
      </c>
      <c r="U48" s="268" t="s">
        <v>133</v>
      </c>
      <c r="V48" s="1152">
        <v>29</v>
      </c>
      <c r="W48" s="235" t="s">
        <v>269</v>
      </c>
      <c r="X48" s="1168">
        <v>12</v>
      </c>
      <c r="Y48" s="373">
        <v>2</v>
      </c>
      <c r="Z48" s="1663"/>
      <c r="AA48" s="1643"/>
      <c r="AB48" s="381">
        <v>2</v>
      </c>
      <c r="AC48" s="236"/>
      <c r="AD48" s="1085"/>
      <c r="AE48" s="272" t="s">
        <v>107</v>
      </c>
      <c r="AF48" s="1095">
        <v>21</v>
      </c>
      <c r="AG48" s="272" t="s">
        <v>98</v>
      </c>
      <c r="AH48" s="1095">
        <v>22</v>
      </c>
      <c r="AI48" s="236" t="s">
        <v>124</v>
      </c>
      <c r="AJ48" s="1090">
        <v>28</v>
      </c>
      <c r="AK48" s="259">
        <v>2</v>
      </c>
      <c r="AL48" s="1643"/>
      <c r="AM48" s="1640"/>
      <c r="AN48" s="394">
        <v>2</v>
      </c>
      <c r="AO48" s="219"/>
      <c r="AP48" s="1188"/>
      <c r="AQ48" s="277"/>
      <c r="AR48" s="1194"/>
      <c r="AS48" s="277"/>
      <c r="AT48" s="1194"/>
      <c r="AU48" s="219"/>
      <c r="AV48" s="1206"/>
      <c r="AW48" s="397">
        <v>2</v>
      </c>
      <c r="AX48" s="1640"/>
    </row>
    <row r="49" spans="1:50" ht="95">
      <c r="A49" s="1656"/>
      <c r="B49" s="285">
        <v>3</v>
      </c>
      <c r="C49" s="220" t="s">
        <v>878</v>
      </c>
      <c r="D49" s="1113">
        <v>13</v>
      </c>
      <c r="E49" s="281" t="s">
        <v>878</v>
      </c>
      <c r="F49" s="1118">
        <v>10</v>
      </c>
      <c r="G49" s="281" t="s">
        <v>878</v>
      </c>
      <c r="H49" s="1118">
        <v>14</v>
      </c>
      <c r="I49" s="220" t="s">
        <v>878</v>
      </c>
      <c r="J49" s="1133">
        <v>11</v>
      </c>
      <c r="K49" s="405">
        <v>3</v>
      </c>
      <c r="L49" s="1656"/>
      <c r="M49" s="1663"/>
      <c r="N49" s="370">
        <v>3</v>
      </c>
      <c r="O49" s="235" t="s">
        <v>356</v>
      </c>
      <c r="P49" s="1144">
        <v>26</v>
      </c>
      <c r="Q49" s="268" t="s">
        <v>563</v>
      </c>
      <c r="R49" s="1152" t="s">
        <v>564</v>
      </c>
      <c r="S49" s="263" t="s">
        <v>137</v>
      </c>
      <c r="T49" s="1159">
        <v>25</v>
      </c>
      <c r="U49" s="268" t="s">
        <v>369</v>
      </c>
      <c r="V49" s="1152" t="s">
        <v>574</v>
      </c>
      <c r="W49" s="235" t="s">
        <v>272</v>
      </c>
      <c r="X49" s="1168">
        <v>12</v>
      </c>
      <c r="Y49" s="373">
        <v>3</v>
      </c>
      <c r="Z49" s="1663"/>
      <c r="AA49" s="1643"/>
      <c r="AB49" s="381">
        <v>3</v>
      </c>
      <c r="AC49" s="387" t="s">
        <v>315</v>
      </c>
      <c r="AD49" s="1084" t="s">
        <v>559</v>
      </c>
      <c r="AE49" s="272" t="s">
        <v>96</v>
      </c>
      <c r="AF49" s="1095">
        <v>21</v>
      </c>
      <c r="AG49" s="272" t="s">
        <v>1034</v>
      </c>
      <c r="AH49" s="1095">
        <v>22</v>
      </c>
      <c r="AI49" s="236" t="s">
        <v>126</v>
      </c>
      <c r="AJ49" s="1090">
        <v>28</v>
      </c>
      <c r="AK49" s="259">
        <v>3</v>
      </c>
      <c r="AL49" s="1643"/>
      <c r="AM49" s="1640"/>
      <c r="AN49" s="394">
        <v>3</v>
      </c>
      <c r="AO49" s="400" t="s">
        <v>329</v>
      </c>
      <c r="AP49" s="1185" t="s">
        <v>559</v>
      </c>
      <c r="AQ49" s="401" t="s">
        <v>330</v>
      </c>
      <c r="AR49" s="1195" t="s">
        <v>559</v>
      </c>
      <c r="AS49" s="556" t="s">
        <v>337</v>
      </c>
      <c r="AT49" s="1202" t="s">
        <v>559</v>
      </c>
      <c r="AU49" s="400" t="s">
        <v>336</v>
      </c>
      <c r="AV49" s="1207" t="s">
        <v>559</v>
      </c>
      <c r="AW49" s="397">
        <v>3</v>
      </c>
      <c r="AX49" s="1640"/>
    </row>
    <row r="50" spans="1:50" ht="57">
      <c r="A50" s="1656"/>
      <c r="B50" s="285">
        <v>4</v>
      </c>
      <c r="C50" s="220" t="s">
        <v>1034</v>
      </c>
      <c r="D50" s="1113">
        <v>13</v>
      </c>
      <c r="E50" s="281" t="s">
        <v>109</v>
      </c>
      <c r="F50" s="1118">
        <v>10</v>
      </c>
      <c r="G50" s="281" t="s">
        <v>38</v>
      </c>
      <c r="H50" s="1118">
        <v>14</v>
      </c>
      <c r="I50" s="220" t="s">
        <v>272</v>
      </c>
      <c r="J50" s="1133">
        <v>11</v>
      </c>
      <c r="K50" s="405">
        <v>4</v>
      </c>
      <c r="L50" s="1656"/>
      <c r="M50" s="1663"/>
      <c r="N50" s="370">
        <v>4</v>
      </c>
      <c r="O50" s="235" t="s">
        <v>635</v>
      </c>
      <c r="P50" s="1144">
        <v>26</v>
      </c>
      <c r="Q50" s="268" t="s">
        <v>129</v>
      </c>
      <c r="R50" s="1152">
        <v>24</v>
      </c>
      <c r="S50" s="263" t="s">
        <v>369</v>
      </c>
      <c r="T50" s="1159" t="s">
        <v>575</v>
      </c>
      <c r="U50" s="268" t="s">
        <v>138</v>
      </c>
      <c r="V50" s="1152">
        <v>29</v>
      </c>
      <c r="W50" s="235" t="s">
        <v>270</v>
      </c>
      <c r="X50" s="1168">
        <v>12</v>
      </c>
      <c r="Y50" s="373">
        <v>4</v>
      </c>
      <c r="Z50" s="1663"/>
      <c r="AA50" s="1643"/>
      <c r="AB50" s="381">
        <v>4</v>
      </c>
      <c r="AC50" s="236"/>
      <c r="AD50" s="1085"/>
      <c r="AE50" s="272" t="s">
        <v>106</v>
      </c>
      <c r="AF50" s="1095">
        <v>21</v>
      </c>
      <c r="AG50" s="272" t="s">
        <v>96</v>
      </c>
      <c r="AH50" s="1095">
        <v>22</v>
      </c>
      <c r="AI50" s="236" t="s">
        <v>127</v>
      </c>
      <c r="AJ50" s="1090">
        <v>28</v>
      </c>
      <c r="AK50" s="259">
        <v>4</v>
      </c>
      <c r="AL50" s="1643"/>
      <c r="AM50" s="1640"/>
      <c r="AN50" s="394">
        <v>4</v>
      </c>
      <c r="AO50" s="219"/>
      <c r="AP50" s="1188"/>
      <c r="AQ50" s="277"/>
      <c r="AR50" s="1194"/>
      <c r="AS50" s="277"/>
      <c r="AT50" s="1194"/>
      <c r="AU50" s="219"/>
      <c r="AV50" s="1206"/>
      <c r="AW50" s="397">
        <v>4</v>
      </c>
      <c r="AX50" s="1640"/>
    </row>
    <row r="51" spans="1:50" ht="57">
      <c r="A51" s="1656"/>
      <c r="B51" s="285">
        <v>5</v>
      </c>
      <c r="C51" s="220" t="s">
        <v>272</v>
      </c>
      <c r="D51" s="1113">
        <v>13</v>
      </c>
      <c r="E51" s="281" t="s">
        <v>159</v>
      </c>
      <c r="F51" s="1118">
        <v>10</v>
      </c>
      <c r="G51" s="281" t="s">
        <v>73</v>
      </c>
      <c r="H51" s="1118">
        <v>14</v>
      </c>
      <c r="I51" s="220" t="s">
        <v>634</v>
      </c>
      <c r="J51" s="1133">
        <v>11</v>
      </c>
      <c r="K51" s="405">
        <v>5</v>
      </c>
      <c r="L51" s="1656"/>
      <c r="M51" s="1663"/>
      <c r="N51" s="370">
        <v>5</v>
      </c>
      <c r="O51" s="235" t="s">
        <v>36</v>
      </c>
      <c r="P51" s="1144" t="s">
        <v>1028</v>
      </c>
      <c r="Q51" s="268" t="s">
        <v>1034</v>
      </c>
      <c r="R51" s="1152">
        <v>24</v>
      </c>
      <c r="S51" s="263" t="s">
        <v>375</v>
      </c>
      <c r="T51" s="1159">
        <v>25</v>
      </c>
      <c r="U51" s="268" t="s">
        <v>109</v>
      </c>
      <c r="V51" s="1152">
        <v>29</v>
      </c>
      <c r="W51" s="235" t="s">
        <v>271</v>
      </c>
      <c r="X51" s="1168">
        <v>12</v>
      </c>
      <c r="Y51" s="373">
        <v>5</v>
      </c>
      <c r="Z51" s="1663"/>
      <c r="AA51" s="1643"/>
      <c r="AB51" s="381">
        <v>5</v>
      </c>
      <c r="AC51" s="236"/>
      <c r="AD51" s="1085"/>
      <c r="AE51" s="272" t="s">
        <v>250</v>
      </c>
      <c r="AF51" s="1095">
        <v>21</v>
      </c>
      <c r="AG51" s="272" t="s">
        <v>97</v>
      </c>
      <c r="AH51" s="1095">
        <v>22</v>
      </c>
      <c r="AI51" s="236" t="s">
        <v>147</v>
      </c>
      <c r="AJ51" s="1090" t="s">
        <v>585</v>
      </c>
      <c r="AK51" s="259">
        <v>5</v>
      </c>
      <c r="AL51" s="1643"/>
      <c r="AM51" s="1640"/>
      <c r="AN51" s="394">
        <v>5</v>
      </c>
      <c r="AO51" s="219"/>
      <c r="AP51" s="1188"/>
      <c r="AQ51" s="277"/>
      <c r="AR51" s="1194"/>
      <c r="AS51" s="277"/>
      <c r="AT51" s="1194"/>
      <c r="AU51" s="219"/>
      <c r="AV51" s="1206"/>
      <c r="AW51" s="397">
        <v>5</v>
      </c>
      <c r="AX51" s="1640"/>
    </row>
    <row r="52" spans="1:50" ht="38">
      <c r="A52" s="1656"/>
      <c r="B52" s="286">
        <v>6</v>
      </c>
      <c r="C52" s="220" t="s">
        <v>101</v>
      </c>
      <c r="D52" s="1113">
        <v>13</v>
      </c>
      <c r="E52" s="281"/>
      <c r="F52" s="1118"/>
      <c r="G52" s="551"/>
      <c r="H52" s="1123"/>
      <c r="I52" s="220"/>
      <c r="J52" s="1139"/>
      <c r="K52" s="423">
        <v>6</v>
      </c>
      <c r="L52" s="1656"/>
      <c r="M52" s="1663"/>
      <c r="N52" s="371">
        <v>6</v>
      </c>
      <c r="O52" s="375"/>
      <c r="P52" s="1145"/>
      <c r="Q52" s="376"/>
      <c r="R52" s="1153"/>
      <c r="S52" s="377"/>
      <c r="T52" s="1160"/>
      <c r="U52" s="268"/>
      <c r="V52" s="1153"/>
      <c r="W52" s="375"/>
      <c r="X52" s="1169"/>
      <c r="Y52" s="374">
        <v>6</v>
      </c>
      <c r="Z52" s="1663"/>
      <c r="AA52" s="1643"/>
      <c r="AB52" s="382">
        <v>6</v>
      </c>
      <c r="AC52" s="450" t="s">
        <v>102</v>
      </c>
      <c r="AD52" s="1090">
        <v>28</v>
      </c>
      <c r="AE52" s="272"/>
      <c r="AF52" s="1095"/>
      <c r="AG52" s="272"/>
      <c r="AH52" s="1095"/>
      <c r="AI52" s="236"/>
      <c r="AJ52" s="1111"/>
      <c r="AK52" s="260">
        <v>6</v>
      </c>
      <c r="AL52" s="1643"/>
      <c r="AM52" s="1640"/>
      <c r="AN52" s="395">
        <v>6</v>
      </c>
      <c r="AO52" s="219" t="s">
        <v>75</v>
      </c>
      <c r="AP52" s="1188">
        <v>25</v>
      </c>
      <c r="AQ52" s="277" t="s">
        <v>146</v>
      </c>
      <c r="AR52" s="1194">
        <v>23</v>
      </c>
      <c r="AS52" s="277" t="s">
        <v>38</v>
      </c>
      <c r="AT52" s="1194">
        <v>20</v>
      </c>
      <c r="AU52" s="219" t="s">
        <v>49</v>
      </c>
      <c r="AV52" s="1209">
        <v>10</v>
      </c>
      <c r="AW52" s="398">
        <v>6</v>
      </c>
      <c r="AX52" s="1640"/>
    </row>
    <row r="53" spans="1:50" ht="114">
      <c r="A53" s="1656"/>
      <c r="B53" s="286">
        <v>7</v>
      </c>
      <c r="C53" s="220"/>
      <c r="D53" s="1113"/>
      <c r="E53" s="1235" t="s">
        <v>922</v>
      </c>
      <c r="F53" s="1236" t="s">
        <v>559</v>
      </c>
      <c r="G53" s="559" t="s">
        <v>519</v>
      </c>
      <c r="H53" s="1127" t="s">
        <v>590</v>
      </c>
      <c r="I53" s="287" t="s">
        <v>926</v>
      </c>
      <c r="J53" s="1114" t="s">
        <v>559</v>
      </c>
      <c r="K53" s="423">
        <v>7</v>
      </c>
      <c r="L53" s="1656"/>
      <c r="M53" s="1663"/>
      <c r="N53" s="371">
        <v>7</v>
      </c>
      <c r="O53" s="237" t="s">
        <v>313</v>
      </c>
      <c r="P53" s="1150" t="s">
        <v>559</v>
      </c>
      <c r="Q53" s="376" t="s">
        <v>308</v>
      </c>
      <c r="R53" s="1153" t="s">
        <v>559</v>
      </c>
      <c r="S53" s="377" t="s">
        <v>309</v>
      </c>
      <c r="T53" s="1160" t="s">
        <v>559</v>
      </c>
      <c r="U53" s="376" t="s">
        <v>310</v>
      </c>
      <c r="V53" s="1153" t="s">
        <v>559</v>
      </c>
      <c r="W53" s="375" t="s">
        <v>311</v>
      </c>
      <c r="X53" s="1169" t="s">
        <v>559</v>
      </c>
      <c r="Y53" s="374">
        <v>7</v>
      </c>
      <c r="Z53" s="1663"/>
      <c r="AA53" s="1643"/>
      <c r="AB53" s="382">
        <v>7</v>
      </c>
      <c r="AC53" s="236" t="s">
        <v>99</v>
      </c>
      <c r="AD53" s="1090">
        <v>28</v>
      </c>
      <c r="AE53" s="391" t="s">
        <v>316</v>
      </c>
      <c r="AF53" s="1097" t="s">
        <v>559</v>
      </c>
      <c r="AG53" s="391" t="s">
        <v>317</v>
      </c>
      <c r="AH53" s="1097" t="s">
        <v>559</v>
      </c>
      <c r="AI53" s="387" t="s">
        <v>318</v>
      </c>
      <c r="AJ53" s="1083" t="s">
        <v>559</v>
      </c>
      <c r="AK53" s="260">
        <v>7</v>
      </c>
      <c r="AL53" s="1643"/>
      <c r="AM53" s="1640"/>
      <c r="AN53" s="395">
        <v>7</v>
      </c>
      <c r="AO53" s="219" t="s">
        <v>38</v>
      </c>
      <c r="AP53" s="1188">
        <v>25</v>
      </c>
      <c r="AQ53" s="277" t="s">
        <v>79</v>
      </c>
      <c r="AR53" s="1194">
        <v>23</v>
      </c>
      <c r="AS53" s="277" t="s">
        <v>85</v>
      </c>
      <c r="AT53" s="1194">
        <v>20</v>
      </c>
      <c r="AU53" s="219" t="s">
        <v>902</v>
      </c>
      <c r="AV53" s="1209">
        <v>10</v>
      </c>
      <c r="AW53" s="398">
        <v>7</v>
      </c>
      <c r="AX53" s="1640"/>
    </row>
    <row r="54" spans="1:50" ht="114">
      <c r="A54" s="1656"/>
      <c r="B54" s="286">
        <v>8</v>
      </c>
      <c r="C54" s="287" t="s">
        <v>920</v>
      </c>
      <c r="D54" s="1114">
        <v>13</v>
      </c>
      <c r="E54" s="1235" t="s">
        <v>923</v>
      </c>
      <c r="F54" s="1236" t="s">
        <v>559</v>
      </c>
      <c r="G54" s="559" t="s">
        <v>519</v>
      </c>
      <c r="H54" s="1127" t="s">
        <v>590</v>
      </c>
      <c r="I54" s="287" t="s">
        <v>927</v>
      </c>
      <c r="J54" s="1114" t="s">
        <v>559</v>
      </c>
      <c r="K54" s="423">
        <v>8</v>
      </c>
      <c r="L54" s="1656"/>
      <c r="M54" s="1663"/>
      <c r="N54" s="371">
        <v>8</v>
      </c>
      <c r="O54" s="375" t="s">
        <v>358</v>
      </c>
      <c r="P54" s="1145" t="s">
        <v>559</v>
      </c>
      <c r="Q54" s="376" t="s">
        <v>313</v>
      </c>
      <c r="R54" s="1153" t="s">
        <v>559</v>
      </c>
      <c r="S54" s="377"/>
      <c r="T54" s="1160"/>
      <c r="U54" s="379"/>
      <c r="V54" s="1157"/>
      <c r="W54" s="294"/>
      <c r="X54" s="1180"/>
      <c r="Y54" s="374">
        <v>8</v>
      </c>
      <c r="Z54" s="1663"/>
      <c r="AA54" s="1643"/>
      <c r="AB54" s="382">
        <v>8</v>
      </c>
      <c r="AC54" s="236" t="s">
        <v>100</v>
      </c>
      <c r="AD54" s="1090">
        <v>28</v>
      </c>
      <c r="AE54" s="391"/>
      <c r="AF54" s="1097"/>
      <c r="AG54" s="391"/>
      <c r="AH54" s="1097"/>
      <c r="AI54" s="236"/>
      <c r="AJ54" s="1111"/>
      <c r="AK54" s="260">
        <v>8</v>
      </c>
      <c r="AL54" s="1643"/>
      <c r="AM54" s="1640"/>
      <c r="AN54" s="395">
        <v>8</v>
      </c>
      <c r="AO54" s="219" t="s">
        <v>899</v>
      </c>
      <c r="AP54" s="1188">
        <v>25</v>
      </c>
      <c r="AQ54" s="277" t="s">
        <v>47</v>
      </c>
      <c r="AR54" s="1194">
        <v>23</v>
      </c>
      <c r="AS54" s="277" t="s">
        <v>88</v>
      </c>
      <c r="AT54" s="1194">
        <v>20</v>
      </c>
      <c r="AU54" s="219" t="s">
        <v>52</v>
      </c>
      <c r="AV54" s="1209">
        <v>10</v>
      </c>
      <c r="AW54" s="398">
        <v>8</v>
      </c>
      <c r="AX54" s="1640"/>
    </row>
    <row r="55" spans="1:50" ht="95">
      <c r="A55" s="1656"/>
      <c r="B55" s="286">
        <v>9</v>
      </c>
      <c r="C55" s="287" t="s">
        <v>921</v>
      </c>
      <c r="D55" s="1114">
        <v>13</v>
      </c>
      <c r="E55" s="288"/>
      <c r="F55" s="1119"/>
      <c r="G55" s="281"/>
      <c r="H55" s="1118"/>
      <c r="I55" s="554"/>
      <c r="J55" s="1141"/>
      <c r="K55" s="423">
        <v>9</v>
      </c>
      <c r="L55" s="1656"/>
      <c r="M55" s="1663"/>
      <c r="N55" s="371">
        <v>9</v>
      </c>
      <c r="O55" s="375"/>
      <c r="P55" s="1145"/>
      <c r="Q55" s="268"/>
      <c r="R55" s="1152"/>
      <c r="S55" s="377"/>
      <c r="T55" s="1160"/>
      <c r="U55" s="268"/>
      <c r="V55" s="1152"/>
      <c r="W55" s="375" t="s">
        <v>313</v>
      </c>
      <c r="X55" s="1169" t="s">
        <v>559</v>
      </c>
      <c r="Y55" s="374">
        <v>9</v>
      </c>
      <c r="Z55" s="1663"/>
      <c r="AA55" s="1643"/>
      <c r="AB55" s="382">
        <v>9</v>
      </c>
      <c r="AC55" s="236" t="s">
        <v>549</v>
      </c>
      <c r="AD55" s="1085" t="s">
        <v>585</v>
      </c>
      <c r="AE55" s="272"/>
      <c r="AF55" s="1095"/>
      <c r="AG55" s="272"/>
      <c r="AH55" s="1095"/>
      <c r="AI55" s="387"/>
      <c r="AJ55" s="1083"/>
      <c r="AK55" s="260">
        <v>9</v>
      </c>
      <c r="AL55" s="1643"/>
      <c r="AM55" s="1640"/>
      <c r="AN55" s="395">
        <v>9</v>
      </c>
      <c r="AO55" s="219" t="s">
        <v>77</v>
      </c>
      <c r="AP55" s="1188">
        <v>25</v>
      </c>
      <c r="AQ55" s="277" t="s">
        <v>1034</v>
      </c>
      <c r="AR55" s="1194">
        <v>23</v>
      </c>
      <c r="AS55" s="277" t="s">
        <v>901</v>
      </c>
      <c r="AT55" s="1194">
        <v>20</v>
      </c>
      <c r="AU55" s="219" t="s">
        <v>47</v>
      </c>
      <c r="AV55" s="1209">
        <v>10</v>
      </c>
      <c r="AW55" s="398">
        <v>9</v>
      </c>
      <c r="AX55" s="1640"/>
    </row>
    <row r="56" spans="1:50" ht="95">
      <c r="A56" s="1656"/>
      <c r="B56" s="286">
        <v>10</v>
      </c>
      <c r="C56" s="220"/>
      <c r="D56" s="1113"/>
      <c r="E56" s="281"/>
      <c r="F56" s="1118"/>
      <c r="G56" s="551"/>
      <c r="H56" s="1123"/>
      <c r="I56" s="554"/>
      <c r="J56" s="1141"/>
      <c r="K56" s="423">
        <v>10</v>
      </c>
      <c r="L56" s="1656"/>
      <c r="M56" s="1663"/>
      <c r="N56" s="371">
        <v>10</v>
      </c>
      <c r="O56" s="234"/>
      <c r="P56" s="1146"/>
      <c r="Q56" s="269"/>
      <c r="R56" s="1154"/>
      <c r="S56" s="264"/>
      <c r="T56" s="1161"/>
      <c r="U56" s="269"/>
      <c r="V56" s="1154"/>
      <c r="W56" s="234"/>
      <c r="X56" s="1170"/>
      <c r="Y56" s="374">
        <v>10</v>
      </c>
      <c r="Z56" s="1663"/>
      <c r="AA56" s="1643"/>
      <c r="AB56" s="382">
        <v>10</v>
      </c>
      <c r="AC56" s="236" t="s">
        <v>548</v>
      </c>
      <c r="AD56" s="1085" t="s">
        <v>585</v>
      </c>
      <c r="AE56" s="272"/>
      <c r="AF56" s="1095"/>
      <c r="AG56" s="272"/>
      <c r="AH56" s="1095"/>
      <c r="AI56" s="236"/>
      <c r="AJ56" s="1111"/>
      <c r="AK56" s="260">
        <v>10</v>
      </c>
      <c r="AL56" s="1643"/>
      <c r="AM56" s="1640"/>
      <c r="AN56" s="395">
        <v>10</v>
      </c>
      <c r="AO56" s="219" t="s">
        <v>636</v>
      </c>
      <c r="AP56" s="1188">
        <v>25</v>
      </c>
      <c r="AQ56" s="277" t="s">
        <v>83</v>
      </c>
      <c r="AR56" s="1194">
        <v>23</v>
      </c>
      <c r="AS56" s="550" t="s">
        <v>47</v>
      </c>
      <c r="AT56" s="1194">
        <v>20</v>
      </c>
      <c r="AU56" s="219" t="s">
        <v>1034</v>
      </c>
      <c r="AV56" s="1209">
        <v>10</v>
      </c>
      <c r="AW56" s="398">
        <v>10</v>
      </c>
      <c r="AX56" s="1640"/>
    </row>
    <row r="57" spans="1:50" ht="57">
      <c r="A57" s="1656"/>
      <c r="B57" s="286">
        <v>11</v>
      </c>
      <c r="C57" s="287"/>
      <c r="D57" s="1114"/>
      <c r="E57" s="288"/>
      <c r="F57" s="1119"/>
      <c r="G57" s="551"/>
      <c r="H57" s="1123"/>
      <c r="I57" s="554"/>
      <c r="J57" s="1141"/>
      <c r="K57" s="423">
        <v>11</v>
      </c>
      <c r="L57" s="1656"/>
      <c r="M57" s="1663"/>
      <c r="N57" s="371">
        <v>11</v>
      </c>
      <c r="O57" s="234"/>
      <c r="P57" s="1146"/>
      <c r="Q57" s="269"/>
      <c r="R57" s="1154"/>
      <c r="S57" s="264"/>
      <c r="T57" s="1161"/>
      <c r="U57" s="269"/>
      <c r="V57" s="1154"/>
      <c r="W57" s="234"/>
      <c r="X57" s="1170"/>
      <c r="Y57" s="374">
        <v>11</v>
      </c>
      <c r="Z57" s="1663"/>
      <c r="AA57" s="1643"/>
      <c r="AB57" s="382">
        <v>11</v>
      </c>
      <c r="AC57" s="387"/>
      <c r="AD57" s="1084"/>
      <c r="AE57" s="391" t="s">
        <v>304</v>
      </c>
      <c r="AF57" s="1097" t="s">
        <v>559</v>
      </c>
      <c r="AG57" s="391" t="s">
        <v>312</v>
      </c>
      <c r="AH57" s="1097" t="s">
        <v>559</v>
      </c>
      <c r="AI57" s="236"/>
      <c r="AJ57" s="1111"/>
      <c r="AK57" s="260">
        <v>11</v>
      </c>
      <c r="AL57" s="1643"/>
      <c r="AM57" s="1640"/>
      <c r="AN57" s="395">
        <v>11</v>
      </c>
      <c r="AO57" s="1248" t="s">
        <v>1026</v>
      </c>
      <c r="AP57" s="1250">
        <v>25</v>
      </c>
      <c r="AQ57" s="556" t="s">
        <v>1026</v>
      </c>
      <c r="AR57" s="1202">
        <v>25</v>
      </c>
      <c r="AS57" s="556" t="s">
        <v>1026</v>
      </c>
      <c r="AT57" s="1202">
        <v>25</v>
      </c>
      <c r="AU57" s="1248" t="s">
        <v>1026</v>
      </c>
      <c r="AV57" s="1250">
        <v>25</v>
      </c>
      <c r="AW57" s="398">
        <v>11</v>
      </c>
      <c r="AX57" s="1640"/>
    </row>
    <row r="58" spans="1:50" ht="57">
      <c r="A58" s="1656"/>
      <c r="B58" s="286">
        <v>12</v>
      </c>
      <c r="C58" s="287"/>
      <c r="D58" s="1114"/>
      <c r="E58" s="281"/>
      <c r="F58" s="1118"/>
      <c r="G58" s="280"/>
      <c r="H58" s="1117"/>
      <c r="I58" s="554"/>
      <c r="J58" s="1141"/>
      <c r="K58" s="423">
        <v>12</v>
      </c>
      <c r="L58" s="1656"/>
      <c r="M58" s="1663"/>
      <c r="N58" s="371">
        <v>12</v>
      </c>
      <c r="O58" s="234"/>
      <c r="P58" s="1146"/>
      <c r="Q58" s="269"/>
      <c r="R58" s="1154"/>
      <c r="S58" s="264"/>
      <c r="T58" s="1161"/>
      <c r="U58" s="269"/>
      <c r="V58" s="1154"/>
      <c r="W58" s="234"/>
      <c r="X58" s="1170"/>
      <c r="Y58" s="374">
        <v>12</v>
      </c>
      <c r="Z58" s="1663"/>
      <c r="AA58" s="1643"/>
      <c r="AB58" s="382">
        <v>12</v>
      </c>
      <c r="AC58" s="387" t="s">
        <v>304</v>
      </c>
      <c r="AD58" s="1084" t="s">
        <v>559</v>
      </c>
      <c r="AE58" s="272"/>
      <c r="AF58" s="1095"/>
      <c r="AG58" s="272"/>
      <c r="AH58" s="1095"/>
      <c r="AI58" s="1239" t="s">
        <v>312</v>
      </c>
      <c r="AJ58" s="1084" t="s">
        <v>559</v>
      </c>
      <c r="AK58" s="260">
        <v>12</v>
      </c>
      <c r="AL58" s="1643"/>
      <c r="AM58" s="1640"/>
      <c r="AN58" s="395">
        <v>12</v>
      </c>
      <c r="AO58" s="400"/>
      <c r="AP58" s="1185"/>
      <c r="AQ58" s="401"/>
      <c r="AR58" s="1195"/>
      <c r="AS58" s="556"/>
      <c r="AT58" s="1202"/>
      <c r="AU58" s="400"/>
      <c r="AV58" s="1210"/>
      <c r="AW58" s="398">
        <v>12</v>
      </c>
      <c r="AX58" s="1640"/>
    </row>
    <row r="59" spans="1:50" ht="25">
      <c r="A59" s="1656"/>
      <c r="B59" s="286">
        <v>13</v>
      </c>
      <c r="C59" s="287"/>
      <c r="D59" s="1114"/>
      <c r="E59" s="288"/>
      <c r="F59" s="1119"/>
      <c r="G59" s="551"/>
      <c r="H59" s="1123"/>
      <c r="I59" s="220"/>
      <c r="J59" s="1139"/>
      <c r="K59" s="423">
        <v>13</v>
      </c>
      <c r="L59" s="1656"/>
      <c r="M59" s="1663"/>
      <c r="N59" s="371">
        <v>13</v>
      </c>
      <c r="O59" s="234"/>
      <c r="P59" s="1146"/>
      <c r="Q59" s="269"/>
      <c r="R59" s="1154"/>
      <c r="S59" s="264"/>
      <c r="T59" s="1161"/>
      <c r="U59" s="269"/>
      <c r="V59" s="1154"/>
      <c r="W59" s="234"/>
      <c r="X59" s="1170"/>
      <c r="Y59" s="374">
        <v>13</v>
      </c>
      <c r="Z59" s="1663"/>
      <c r="AA59" s="1643"/>
      <c r="AB59" s="382">
        <v>13</v>
      </c>
      <c r="AC59" s="236"/>
      <c r="AD59" s="1085"/>
      <c r="AE59" s="272"/>
      <c r="AF59" s="1095"/>
      <c r="AG59" s="272"/>
      <c r="AH59" s="1095"/>
      <c r="AI59" s="236"/>
      <c r="AJ59" s="1111"/>
      <c r="AK59" s="260">
        <v>13</v>
      </c>
      <c r="AL59" s="1643"/>
      <c r="AM59" s="1640"/>
      <c r="AN59" s="395">
        <v>13</v>
      </c>
      <c r="AO59" s="219"/>
      <c r="AP59" s="1188"/>
      <c r="AQ59" s="401"/>
      <c r="AR59" s="1195"/>
      <c r="AS59" s="277"/>
      <c r="AT59" s="1194"/>
      <c r="AU59" s="400"/>
      <c r="AV59" s="1210"/>
      <c r="AW59" s="398">
        <v>13</v>
      </c>
      <c r="AX59" s="1640"/>
    </row>
    <row r="60" spans="1:50" ht="26" thickBot="1">
      <c r="A60" s="1657"/>
      <c r="B60" s="286">
        <v>14</v>
      </c>
      <c r="C60" s="221"/>
      <c r="D60" s="1115"/>
      <c r="E60" s="282"/>
      <c r="F60" s="1121"/>
      <c r="G60" s="282"/>
      <c r="H60" s="1121"/>
      <c r="I60" s="555"/>
      <c r="J60" s="1142"/>
      <c r="K60" s="423">
        <v>14</v>
      </c>
      <c r="L60" s="1657"/>
      <c r="M60" s="1664"/>
      <c r="N60" s="371">
        <v>14</v>
      </c>
      <c r="O60" s="239"/>
      <c r="P60" s="1147"/>
      <c r="Q60" s="270"/>
      <c r="R60" s="1155"/>
      <c r="S60" s="265"/>
      <c r="T60" s="1162"/>
      <c r="U60" s="270"/>
      <c r="V60" s="1155"/>
      <c r="W60" s="239"/>
      <c r="X60" s="1171"/>
      <c r="Y60" s="374">
        <v>14</v>
      </c>
      <c r="Z60" s="1664"/>
      <c r="AA60" s="1644"/>
      <c r="AB60" s="382">
        <v>14</v>
      </c>
      <c r="AC60" s="240"/>
      <c r="AD60" s="1091"/>
      <c r="AE60" s="274"/>
      <c r="AF60" s="1099"/>
      <c r="AG60" s="274"/>
      <c r="AH60" s="1099"/>
      <c r="AI60" s="240"/>
      <c r="AJ60" s="1092"/>
      <c r="AK60" s="260">
        <v>14</v>
      </c>
      <c r="AL60" s="1644"/>
      <c r="AM60" s="1641"/>
      <c r="AN60" s="395">
        <v>14</v>
      </c>
      <c r="AO60" s="244"/>
      <c r="AP60" s="1191"/>
      <c r="AQ60" s="278"/>
      <c r="AR60" s="1198"/>
      <c r="AS60" s="278"/>
      <c r="AT60" s="1198"/>
      <c r="AU60" s="241"/>
      <c r="AV60" s="1211"/>
      <c r="AW60" s="398">
        <v>14</v>
      </c>
      <c r="AX60" s="1641"/>
    </row>
    <row r="61" spans="1:50" ht="58" thickTop="1">
      <c r="A61" s="1655" t="s">
        <v>3</v>
      </c>
      <c r="B61" s="284">
        <v>1</v>
      </c>
      <c r="C61" s="220" t="s">
        <v>60</v>
      </c>
      <c r="D61" s="1113">
        <v>13</v>
      </c>
      <c r="E61" s="281" t="s">
        <v>57</v>
      </c>
      <c r="F61" s="1118">
        <v>10</v>
      </c>
      <c r="G61" s="281" t="s">
        <v>72</v>
      </c>
      <c r="H61" s="1118">
        <v>14</v>
      </c>
      <c r="I61" s="220" t="s">
        <v>123</v>
      </c>
      <c r="J61" s="1132">
        <v>11</v>
      </c>
      <c r="K61" s="404">
        <v>1</v>
      </c>
      <c r="L61" s="1651" t="s">
        <v>3</v>
      </c>
      <c r="M61" s="1658" t="s">
        <v>3</v>
      </c>
      <c r="N61" s="369">
        <v>1</v>
      </c>
      <c r="O61" s="245" t="s">
        <v>356</v>
      </c>
      <c r="P61" s="1148">
        <v>26</v>
      </c>
      <c r="Q61" s="271" t="s">
        <v>139</v>
      </c>
      <c r="R61" s="1156">
        <v>24</v>
      </c>
      <c r="S61" s="266" t="s">
        <v>135</v>
      </c>
      <c r="T61" s="1163">
        <v>25</v>
      </c>
      <c r="U61" s="271" t="s">
        <v>47</v>
      </c>
      <c r="V61" s="1156">
        <v>29</v>
      </c>
      <c r="W61" s="245" t="s">
        <v>268</v>
      </c>
      <c r="X61" s="1181">
        <v>12</v>
      </c>
      <c r="Y61" s="372">
        <v>1</v>
      </c>
      <c r="Z61" s="1658" t="s">
        <v>3</v>
      </c>
      <c r="AA61" s="1647" t="s">
        <v>3</v>
      </c>
      <c r="AB61" s="380">
        <v>1</v>
      </c>
      <c r="AC61" s="242"/>
      <c r="AD61" s="1089"/>
      <c r="AE61" s="273" t="s">
        <v>105</v>
      </c>
      <c r="AF61" s="1100">
        <v>21</v>
      </c>
      <c r="AG61" s="273" t="s">
        <v>94</v>
      </c>
      <c r="AH61" s="1100">
        <v>22</v>
      </c>
      <c r="AI61" s="242" t="s">
        <v>125</v>
      </c>
      <c r="AJ61" s="1108">
        <v>28</v>
      </c>
      <c r="AK61" s="383">
        <v>1</v>
      </c>
      <c r="AL61" s="1647" t="s">
        <v>3</v>
      </c>
      <c r="AM61" s="1639" t="s">
        <v>3</v>
      </c>
      <c r="AN61" s="393">
        <v>1</v>
      </c>
      <c r="AO61" s="1251" t="s">
        <v>312</v>
      </c>
      <c r="AP61" s="1252" t="s">
        <v>559</v>
      </c>
      <c r="AQ61" s="279"/>
      <c r="AR61" s="1200"/>
      <c r="AS61" s="277"/>
      <c r="AT61" s="1194"/>
      <c r="AU61" s="219"/>
      <c r="AV61" s="1192"/>
      <c r="AW61" s="396">
        <v>1</v>
      </c>
      <c r="AX61" s="1665" t="s">
        <v>3</v>
      </c>
    </row>
    <row r="62" spans="1:50" ht="57">
      <c r="A62" s="1656"/>
      <c r="B62" s="285">
        <v>2</v>
      </c>
      <c r="C62" s="220" t="s">
        <v>58</v>
      </c>
      <c r="D62" s="1113">
        <v>13</v>
      </c>
      <c r="E62" s="281" t="s">
        <v>56</v>
      </c>
      <c r="F62" s="1118">
        <v>10</v>
      </c>
      <c r="G62" s="281" t="s">
        <v>70</v>
      </c>
      <c r="H62" s="1118">
        <v>14</v>
      </c>
      <c r="I62" s="220" t="s">
        <v>120</v>
      </c>
      <c r="J62" s="1133">
        <v>11</v>
      </c>
      <c r="K62" s="405">
        <v>2</v>
      </c>
      <c r="L62" s="1652"/>
      <c r="M62" s="1659"/>
      <c r="N62" s="370">
        <v>2</v>
      </c>
      <c r="O62" s="235" t="s">
        <v>353</v>
      </c>
      <c r="P62" s="1144">
        <v>26</v>
      </c>
      <c r="Q62" s="268" t="s">
        <v>128</v>
      </c>
      <c r="R62" s="1152">
        <v>24</v>
      </c>
      <c r="S62" s="263" t="s">
        <v>131</v>
      </c>
      <c r="T62" s="1159">
        <v>25</v>
      </c>
      <c r="U62" s="268" t="s">
        <v>132</v>
      </c>
      <c r="V62" s="1152">
        <v>29</v>
      </c>
      <c r="W62" s="235" t="s">
        <v>269</v>
      </c>
      <c r="X62" s="1168">
        <v>12</v>
      </c>
      <c r="Y62" s="373">
        <v>2</v>
      </c>
      <c r="Z62" s="1659"/>
      <c r="AA62" s="1648"/>
      <c r="AB62" s="381">
        <v>2</v>
      </c>
      <c r="AC62" s="236"/>
      <c r="AD62" s="1085"/>
      <c r="AE62" s="272" t="s">
        <v>104</v>
      </c>
      <c r="AF62" s="1095">
        <v>21</v>
      </c>
      <c r="AG62" s="272" t="s">
        <v>95</v>
      </c>
      <c r="AH62" s="1095">
        <v>22</v>
      </c>
      <c r="AI62" s="236" t="s">
        <v>124</v>
      </c>
      <c r="AJ62" s="1090">
        <v>28</v>
      </c>
      <c r="AK62" s="384">
        <v>2</v>
      </c>
      <c r="AL62" s="1648"/>
      <c r="AM62" s="1640"/>
      <c r="AN62" s="394">
        <v>2</v>
      </c>
      <c r="AO62" s="219"/>
      <c r="AP62" s="1188"/>
      <c r="AQ62" s="1246" t="s">
        <v>312</v>
      </c>
      <c r="AR62" s="1247" t="s">
        <v>559</v>
      </c>
      <c r="AS62" s="277"/>
      <c r="AT62" s="1194"/>
      <c r="AU62" s="219"/>
      <c r="AV62" s="1206"/>
      <c r="AW62" s="397">
        <v>2</v>
      </c>
      <c r="AX62" s="1666"/>
    </row>
    <row r="63" spans="1:50" ht="95">
      <c r="A63" s="1656"/>
      <c r="B63" s="285">
        <v>3</v>
      </c>
      <c r="C63" s="220" t="s">
        <v>878</v>
      </c>
      <c r="D63" s="1113">
        <v>13</v>
      </c>
      <c r="E63" s="281" t="s">
        <v>878</v>
      </c>
      <c r="F63" s="1118">
        <v>10</v>
      </c>
      <c r="G63" s="281" t="s">
        <v>878</v>
      </c>
      <c r="H63" s="1118">
        <v>14</v>
      </c>
      <c r="I63" s="220" t="s">
        <v>878</v>
      </c>
      <c r="J63" s="1133">
        <v>11</v>
      </c>
      <c r="K63" s="405">
        <v>3</v>
      </c>
      <c r="L63" s="1652"/>
      <c r="M63" s="1659"/>
      <c r="N63" s="370">
        <v>3</v>
      </c>
      <c r="O63" s="235" t="s">
        <v>47</v>
      </c>
      <c r="P63" s="1144">
        <v>26</v>
      </c>
      <c r="Q63" s="268" t="s">
        <v>129</v>
      </c>
      <c r="R63" s="1152">
        <v>24</v>
      </c>
      <c r="S63" s="263" t="s">
        <v>130</v>
      </c>
      <c r="T63" s="1159">
        <v>25</v>
      </c>
      <c r="U63" s="268" t="s">
        <v>133</v>
      </c>
      <c r="V63" s="1152">
        <v>29</v>
      </c>
      <c r="W63" s="235" t="s">
        <v>567</v>
      </c>
      <c r="X63" s="1168" t="s">
        <v>561</v>
      </c>
      <c r="Y63" s="373">
        <v>3</v>
      </c>
      <c r="Z63" s="1659"/>
      <c r="AA63" s="1648"/>
      <c r="AB63" s="381">
        <v>3</v>
      </c>
      <c r="AC63" s="1239" t="s">
        <v>932</v>
      </c>
      <c r="AD63" s="1240" t="s">
        <v>559</v>
      </c>
      <c r="AE63" s="272" t="s">
        <v>1034</v>
      </c>
      <c r="AF63" s="1095">
        <v>21</v>
      </c>
      <c r="AG63" s="272" t="s">
        <v>630</v>
      </c>
      <c r="AH63" s="1095">
        <v>22</v>
      </c>
      <c r="AI63" s="236" t="s">
        <v>127</v>
      </c>
      <c r="AJ63" s="1090">
        <v>28</v>
      </c>
      <c r="AK63" s="384">
        <v>3</v>
      </c>
      <c r="AL63" s="1648"/>
      <c r="AM63" s="1640"/>
      <c r="AN63" s="394">
        <v>3</v>
      </c>
      <c r="AO63" s="219"/>
      <c r="AP63" s="1188"/>
      <c r="AQ63" s="277"/>
      <c r="AR63" s="1194"/>
      <c r="AS63" s="1246" t="s">
        <v>312</v>
      </c>
      <c r="AT63" s="1247" t="s">
        <v>559</v>
      </c>
      <c r="AU63" s="219"/>
      <c r="AV63" s="1206"/>
      <c r="AW63" s="397">
        <v>3</v>
      </c>
      <c r="AX63" s="1666"/>
    </row>
    <row r="64" spans="1:50" ht="95">
      <c r="A64" s="1656"/>
      <c r="B64" s="285">
        <v>4</v>
      </c>
      <c r="C64" s="220" t="s">
        <v>59</v>
      </c>
      <c r="D64" s="1113">
        <v>13</v>
      </c>
      <c r="E64" s="281" t="s">
        <v>272</v>
      </c>
      <c r="F64" s="1118">
        <v>10</v>
      </c>
      <c r="G64" s="281" t="s">
        <v>71</v>
      </c>
      <c r="H64" s="1118">
        <v>14</v>
      </c>
      <c r="I64" s="220" t="s">
        <v>1034</v>
      </c>
      <c r="J64" s="1133">
        <v>11</v>
      </c>
      <c r="K64" s="405">
        <v>4</v>
      </c>
      <c r="L64" s="1652"/>
      <c r="M64" s="1659"/>
      <c r="N64" s="370">
        <v>4</v>
      </c>
      <c r="O64" s="235" t="s">
        <v>354</v>
      </c>
      <c r="P64" s="1144">
        <v>26</v>
      </c>
      <c r="Q64" s="268" t="s">
        <v>47</v>
      </c>
      <c r="R64" s="1152">
        <v>24</v>
      </c>
      <c r="S64" s="263" t="s">
        <v>639</v>
      </c>
      <c r="T64" s="1159">
        <v>25</v>
      </c>
      <c r="U64" s="268" t="s">
        <v>136</v>
      </c>
      <c r="V64" s="1152">
        <v>29</v>
      </c>
      <c r="W64" s="235" t="s">
        <v>270</v>
      </c>
      <c r="X64" s="1168">
        <v>12</v>
      </c>
      <c r="Y64" s="373">
        <v>4</v>
      </c>
      <c r="Z64" s="1659"/>
      <c r="AA64" s="1648"/>
      <c r="AB64" s="381">
        <v>4</v>
      </c>
      <c r="AC64" s="236"/>
      <c r="AD64" s="1085"/>
      <c r="AE64" s="272" t="s">
        <v>106</v>
      </c>
      <c r="AF64" s="1095">
        <v>21</v>
      </c>
      <c r="AG64" s="272" t="s">
        <v>587</v>
      </c>
      <c r="AH64" s="1095" t="s">
        <v>588</v>
      </c>
      <c r="AI64" s="236" t="s">
        <v>109</v>
      </c>
      <c r="AJ64" s="1090">
        <v>28</v>
      </c>
      <c r="AK64" s="384">
        <v>4</v>
      </c>
      <c r="AL64" s="1648"/>
      <c r="AM64" s="1640"/>
      <c r="AN64" s="394">
        <v>4</v>
      </c>
      <c r="AO64" s="219"/>
      <c r="AP64" s="1188"/>
      <c r="AQ64" s="277"/>
      <c r="AR64" s="1194"/>
      <c r="AS64" s="277"/>
      <c r="AT64" s="1194"/>
      <c r="AU64" s="1248" t="s">
        <v>312</v>
      </c>
      <c r="AV64" s="1249" t="s">
        <v>559</v>
      </c>
      <c r="AW64" s="397">
        <v>4</v>
      </c>
      <c r="AX64" s="1666"/>
    </row>
    <row r="65" spans="1:50" ht="57">
      <c r="A65" s="1656"/>
      <c r="B65" s="285">
        <v>5</v>
      </c>
      <c r="C65" s="220" t="s">
        <v>637</v>
      </c>
      <c r="D65" s="1113">
        <v>13</v>
      </c>
      <c r="E65" s="281" t="s">
        <v>55</v>
      </c>
      <c r="F65" s="1118">
        <v>10</v>
      </c>
      <c r="G65" s="281" t="s">
        <v>638</v>
      </c>
      <c r="H65" s="1118">
        <v>14</v>
      </c>
      <c r="I65" s="220" t="s">
        <v>272</v>
      </c>
      <c r="J65" s="1133">
        <v>11</v>
      </c>
      <c r="K65" s="405">
        <v>5</v>
      </c>
      <c r="L65" s="1652"/>
      <c r="M65" s="1659"/>
      <c r="N65" s="370">
        <v>5</v>
      </c>
      <c r="O65" s="235" t="s">
        <v>372</v>
      </c>
      <c r="P65" s="1144">
        <v>26</v>
      </c>
      <c r="Q65" s="268" t="s">
        <v>134</v>
      </c>
      <c r="R65" s="1152">
        <v>24</v>
      </c>
      <c r="S65" s="263" t="s">
        <v>47</v>
      </c>
      <c r="T65" s="1159">
        <v>25</v>
      </c>
      <c r="U65" s="268" t="s">
        <v>374</v>
      </c>
      <c r="V65" s="1152">
        <v>29</v>
      </c>
      <c r="W65" s="235" t="s">
        <v>640</v>
      </c>
      <c r="X65" s="1168">
        <v>12</v>
      </c>
      <c r="Y65" s="373">
        <v>5</v>
      </c>
      <c r="Z65" s="1659"/>
      <c r="AA65" s="1648"/>
      <c r="AB65" s="381">
        <v>5</v>
      </c>
      <c r="AC65" s="450"/>
      <c r="AD65" s="1086"/>
      <c r="AE65" s="272" t="s">
        <v>641</v>
      </c>
      <c r="AF65" s="1095">
        <v>21</v>
      </c>
      <c r="AG65" s="272" t="s">
        <v>109</v>
      </c>
      <c r="AH65" s="1095">
        <v>22</v>
      </c>
      <c r="AI65" s="236" t="s">
        <v>1034</v>
      </c>
      <c r="AJ65" s="1090">
        <v>28</v>
      </c>
      <c r="AK65" s="384">
        <v>5</v>
      </c>
      <c r="AL65" s="1648"/>
      <c r="AM65" s="1640"/>
      <c r="AN65" s="394">
        <v>5</v>
      </c>
      <c r="AO65" s="219"/>
      <c r="AP65" s="1188"/>
      <c r="AQ65" s="277" t="s">
        <v>146</v>
      </c>
      <c r="AR65" s="1194">
        <v>23</v>
      </c>
      <c r="AS65" s="277"/>
      <c r="AT65" s="1194"/>
      <c r="AU65" s="219"/>
      <c r="AV65" s="1206"/>
      <c r="AW65" s="397">
        <v>5</v>
      </c>
      <c r="AX65" s="1666"/>
    </row>
    <row r="66" spans="1:50" ht="57">
      <c r="A66" s="1656"/>
      <c r="B66" s="285">
        <v>6</v>
      </c>
      <c r="C66" s="220"/>
      <c r="D66" s="1113"/>
      <c r="E66" s="281"/>
      <c r="F66" s="1118"/>
      <c r="G66" s="551"/>
      <c r="H66" s="1123"/>
      <c r="I66" s="220" t="s">
        <v>121</v>
      </c>
      <c r="J66" s="1133">
        <v>11</v>
      </c>
      <c r="K66" s="405">
        <v>6</v>
      </c>
      <c r="L66" s="1652"/>
      <c r="M66" s="1659"/>
      <c r="N66" s="370">
        <v>6</v>
      </c>
      <c r="O66" s="237"/>
      <c r="P66" s="1150"/>
      <c r="Q66" s="268"/>
      <c r="R66" s="1152"/>
      <c r="S66" s="264"/>
      <c r="T66" s="1161"/>
      <c r="U66" s="268"/>
      <c r="V66" s="1152"/>
      <c r="W66" s="235"/>
      <c r="X66" s="1168"/>
      <c r="Y66" s="373">
        <v>6</v>
      </c>
      <c r="Z66" s="1659"/>
      <c r="AA66" s="1648"/>
      <c r="AB66" s="381">
        <v>6</v>
      </c>
      <c r="AC66" s="236" t="s">
        <v>103</v>
      </c>
      <c r="AD66" s="1085">
        <v>28</v>
      </c>
      <c r="AE66" s="391"/>
      <c r="AF66" s="1097"/>
      <c r="AG66" s="272"/>
      <c r="AH66" s="1098"/>
      <c r="AI66" s="236"/>
      <c r="AJ66" s="1105"/>
      <c r="AK66" s="384">
        <v>6</v>
      </c>
      <c r="AL66" s="1648"/>
      <c r="AM66" s="1640"/>
      <c r="AN66" s="394">
        <v>6</v>
      </c>
      <c r="AO66" s="219" t="s">
        <v>76</v>
      </c>
      <c r="AP66" s="1188">
        <v>25</v>
      </c>
      <c r="AQ66" s="277" t="s">
        <v>81</v>
      </c>
      <c r="AR66" s="1194">
        <v>23</v>
      </c>
      <c r="AS66" s="277" t="s">
        <v>86</v>
      </c>
      <c r="AT66" s="1194">
        <v>20</v>
      </c>
      <c r="AU66" s="219" t="s">
        <v>370</v>
      </c>
      <c r="AV66" s="1209" t="s">
        <v>1029</v>
      </c>
      <c r="AW66" s="397">
        <v>6</v>
      </c>
      <c r="AX66" s="1666"/>
    </row>
    <row r="67" spans="1:50" ht="57">
      <c r="A67" s="1656"/>
      <c r="B67" s="285">
        <v>7</v>
      </c>
      <c r="C67" s="287" t="s">
        <v>313</v>
      </c>
      <c r="D67" s="1114">
        <v>13</v>
      </c>
      <c r="E67" s="288"/>
      <c r="F67" s="1119"/>
      <c r="G67" s="551"/>
      <c r="H67" s="1123"/>
      <c r="I67" s="554"/>
      <c r="J67" s="1135"/>
      <c r="K67" s="405">
        <v>7</v>
      </c>
      <c r="L67" s="1652"/>
      <c r="M67" s="1659"/>
      <c r="N67" s="370">
        <v>7</v>
      </c>
      <c r="O67" s="237" t="s">
        <v>326</v>
      </c>
      <c r="P67" s="1150" t="s">
        <v>559</v>
      </c>
      <c r="Q67" s="268"/>
      <c r="R67" s="1152"/>
      <c r="S67" s="264"/>
      <c r="T67" s="1161"/>
      <c r="U67" s="268"/>
      <c r="V67" s="1152"/>
      <c r="W67" s="375"/>
      <c r="X67" s="1172"/>
      <c r="Y67" s="373">
        <v>7</v>
      </c>
      <c r="Z67" s="1659"/>
      <c r="AA67" s="1648"/>
      <c r="AB67" s="381">
        <v>7</v>
      </c>
      <c r="AC67" s="236" t="s">
        <v>102</v>
      </c>
      <c r="AD67" s="1085">
        <v>28</v>
      </c>
      <c r="AE67" s="391" t="s">
        <v>932</v>
      </c>
      <c r="AF67" s="1097" t="s">
        <v>559</v>
      </c>
      <c r="AG67" s="1241" t="s">
        <v>933</v>
      </c>
      <c r="AH67" s="1242" t="s">
        <v>559</v>
      </c>
      <c r="AI67" s="1239" t="s">
        <v>933</v>
      </c>
      <c r="AJ67" s="1240" t="s">
        <v>559</v>
      </c>
      <c r="AK67" s="384">
        <v>7</v>
      </c>
      <c r="AL67" s="1648"/>
      <c r="AM67" s="1640"/>
      <c r="AN67" s="394">
        <v>7</v>
      </c>
      <c r="AO67" s="219" t="s">
        <v>75</v>
      </c>
      <c r="AP67" s="1188">
        <v>25</v>
      </c>
      <c r="AQ67" s="277" t="s">
        <v>79</v>
      </c>
      <c r="AR67" s="1194">
        <v>23</v>
      </c>
      <c r="AS67" s="277" t="s">
        <v>145</v>
      </c>
      <c r="AT67" s="1194" t="s">
        <v>598</v>
      </c>
      <c r="AU67" s="219" t="s">
        <v>50</v>
      </c>
      <c r="AV67" s="1209">
        <v>10</v>
      </c>
      <c r="AW67" s="397">
        <v>7</v>
      </c>
      <c r="AX67" s="1666"/>
    </row>
    <row r="68" spans="1:50" ht="114">
      <c r="A68" s="1656"/>
      <c r="B68" s="285">
        <v>8</v>
      </c>
      <c r="C68" s="287"/>
      <c r="D68" s="1114"/>
      <c r="E68" s="288"/>
      <c r="F68" s="1119"/>
      <c r="G68" s="288" t="s">
        <v>313</v>
      </c>
      <c r="H68" s="1119">
        <v>14</v>
      </c>
      <c r="I68" s="554" t="s">
        <v>547</v>
      </c>
      <c r="J68" s="1135" t="s">
        <v>560</v>
      </c>
      <c r="K68" s="405">
        <v>8</v>
      </c>
      <c r="L68" s="1652"/>
      <c r="M68" s="1659"/>
      <c r="N68" s="370">
        <v>8</v>
      </c>
      <c r="O68" s="375"/>
      <c r="P68" s="1145"/>
      <c r="Q68" s="376" t="s">
        <v>326</v>
      </c>
      <c r="R68" s="1153" t="s">
        <v>559</v>
      </c>
      <c r="S68" s="377"/>
      <c r="T68" s="1160"/>
      <c r="U68" s="379"/>
      <c r="V68" s="1157"/>
      <c r="W68" s="375"/>
      <c r="X68" s="1172"/>
      <c r="Y68" s="373">
        <v>8</v>
      </c>
      <c r="Z68" s="1659"/>
      <c r="AA68" s="1648"/>
      <c r="AB68" s="381">
        <v>8</v>
      </c>
      <c r="AC68" s="236" t="s">
        <v>100</v>
      </c>
      <c r="AD68" s="1085">
        <v>28</v>
      </c>
      <c r="AE68" s="392"/>
      <c r="AF68" s="1098"/>
      <c r="AG68" s="391" t="s">
        <v>932</v>
      </c>
      <c r="AH68" s="1097" t="s">
        <v>559</v>
      </c>
      <c r="AI68" s="387"/>
      <c r="AJ68" s="1105"/>
      <c r="AK68" s="384">
        <v>8</v>
      </c>
      <c r="AL68" s="1648"/>
      <c r="AM68" s="1640"/>
      <c r="AN68" s="394">
        <v>8</v>
      </c>
      <c r="AO68" s="219" t="s">
        <v>78</v>
      </c>
      <c r="AP68" s="1188">
        <v>25</v>
      </c>
      <c r="AQ68" s="277" t="s">
        <v>82</v>
      </c>
      <c r="AR68" s="1194">
        <v>23</v>
      </c>
      <c r="AS68" s="277" t="s">
        <v>85</v>
      </c>
      <c r="AT68" s="1194">
        <v>20</v>
      </c>
      <c r="AU68" s="219" t="s">
        <v>49</v>
      </c>
      <c r="AV68" s="1209">
        <v>10</v>
      </c>
      <c r="AW68" s="397">
        <v>8</v>
      </c>
      <c r="AX68" s="1666"/>
    </row>
    <row r="69" spans="1:50" ht="95">
      <c r="A69" s="1656"/>
      <c r="B69" s="285">
        <v>9</v>
      </c>
      <c r="C69" s="287"/>
      <c r="D69" s="1114"/>
      <c r="E69" s="288" t="s">
        <v>313</v>
      </c>
      <c r="F69" s="1119" t="s">
        <v>559</v>
      </c>
      <c r="G69" s="288"/>
      <c r="H69" s="1119"/>
      <c r="I69" s="554"/>
      <c r="J69" s="1135"/>
      <c r="K69" s="405">
        <v>9</v>
      </c>
      <c r="L69" s="1652"/>
      <c r="M69" s="1659"/>
      <c r="N69" s="370">
        <v>9</v>
      </c>
      <c r="O69" s="294"/>
      <c r="P69" s="1149"/>
      <c r="Q69" s="379"/>
      <c r="R69" s="1157"/>
      <c r="S69" s="377" t="s">
        <v>326</v>
      </c>
      <c r="T69" s="1160" t="s">
        <v>559</v>
      </c>
      <c r="U69" s="379"/>
      <c r="V69" s="1157"/>
      <c r="W69" s="375" t="s">
        <v>343</v>
      </c>
      <c r="X69" s="1172" t="s">
        <v>559</v>
      </c>
      <c r="Y69" s="373">
        <v>9</v>
      </c>
      <c r="Z69" s="1659"/>
      <c r="AA69" s="1648"/>
      <c r="AB69" s="381">
        <v>9</v>
      </c>
      <c r="AC69" s="236" t="s">
        <v>96</v>
      </c>
      <c r="AD69" s="1085">
        <v>28</v>
      </c>
      <c r="AE69" s="272"/>
      <c r="AF69" s="1095"/>
      <c r="AG69" s="272"/>
      <c r="AH69" s="1095"/>
      <c r="AI69" s="1239" t="s">
        <v>932</v>
      </c>
      <c r="AJ69" s="1240" t="s">
        <v>559</v>
      </c>
      <c r="AK69" s="384">
        <v>9</v>
      </c>
      <c r="AL69" s="1648"/>
      <c r="AM69" s="1640"/>
      <c r="AN69" s="394">
        <v>9</v>
      </c>
      <c r="AO69" s="219" t="s">
        <v>593</v>
      </c>
      <c r="AP69" s="1188" t="s">
        <v>575</v>
      </c>
      <c r="AQ69" s="277" t="s">
        <v>642</v>
      </c>
      <c r="AR69" s="1194">
        <v>23</v>
      </c>
      <c r="AS69" s="277" t="s">
        <v>87</v>
      </c>
      <c r="AT69" s="1194">
        <v>20</v>
      </c>
      <c r="AU69" s="219" t="s">
        <v>51</v>
      </c>
      <c r="AV69" s="1209">
        <v>10</v>
      </c>
      <c r="AW69" s="397">
        <v>9</v>
      </c>
      <c r="AX69" s="1666"/>
    </row>
    <row r="70" spans="1:50" ht="95">
      <c r="A70" s="1656"/>
      <c r="B70" s="285">
        <v>10</v>
      </c>
      <c r="C70" s="220"/>
      <c r="D70" s="1113"/>
      <c r="E70" s="281"/>
      <c r="F70" s="1118"/>
      <c r="G70" s="551"/>
      <c r="H70" s="1123"/>
      <c r="I70" s="233"/>
      <c r="J70" s="1134"/>
      <c r="K70" s="405">
        <v>10</v>
      </c>
      <c r="L70" s="1652"/>
      <c r="M70" s="1659"/>
      <c r="N70" s="370">
        <v>10</v>
      </c>
      <c r="O70" s="294"/>
      <c r="P70" s="1149"/>
      <c r="Q70" s="379"/>
      <c r="R70" s="1157"/>
      <c r="S70" s="378"/>
      <c r="T70" s="1164"/>
      <c r="U70" s="376" t="s">
        <v>326</v>
      </c>
      <c r="V70" s="1153" t="s">
        <v>559</v>
      </c>
      <c r="W70" s="234"/>
      <c r="X70" s="1182"/>
      <c r="Y70" s="373">
        <v>10</v>
      </c>
      <c r="Z70" s="1659"/>
      <c r="AA70" s="1648"/>
      <c r="AB70" s="381">
        <v>10</v>
      </c>
      <c r="AC70" s="236" t="s">
        <v>643</v>
      </c>
      <c r="AD70" s="1085">
        <v>28</v>
      </c>
      <c r="AE70" s="272"/>
      <c r="AF70" s="1095"/>
      <c r="AG70" s="272"/>
      <c r="AH70" s="1095"/>
      <c r="AI70" s="236"/>
      <c r="AJ70" s="1090"/>
      <c r="AK70" s="384">
        <v>10</v>
      </c>
      <c r="AL70" s="1648"/>
      <c r="AM70" s="1640"/>
      <c r="AN70" s="394">
        <v>10</v>
      </c>
      <c r="AO70" s="219" t="s">
        <v>592</v>
      </c>
      <c r="AP70" s="1188" t="s">
        <v>575</v>
      </c>
      <c r="AQ70" s="277"/>
      <c r="AR70" s="1194"/>
      <c r="AS70" s="277" t="s">
        <v>629</v>
      </c>
      <c r="AT70" s="1194">
        <v>20</v>
      </c>
      <c r="AU70" s="636" t="s">
        <v>631</v>
      </c>
      <c r="AV70" s="1209">
        <v>10</v>
      </c>
      <c r="AW70" s="397">
        <v>10</v>
      </c>
      <c r="AX70" s="1666"/>
    </row>
    <row r="71" spans="1:50" ht="25">
      <c r="A71" s="1656"/>
      <c r="B71" s="402">
        <v>11</v>
      </c>
      <c r="C71" s="287"/>
      <c r="D71" s="1114"/>
      <c r="E71" s="288"/>
      <c r="F71" s="1119"/>
      <c r="G71" s="551"/>
      <c r="H71" s="1123"/>
      <c r="I71" s="554"/>
      <c r="J71" s="1136"/>
      <c r="K71" s="406">
        <v>11</v>
      </c>
      <c r="L71" s="1653"/>
      <c r="M71" s="1660"/>
      <c r="N71" s="417">
        <v>11</v>
      </c>
      <c r="O71" s="234"/>
      <c r="P71" s="1146"/>
      <c r="Q71" s="269"/>
      <c r="R71" s="1154"/>
      <c r="S71" s="264"/>
      <c r="T71" s="1161"/>
      <c r="U71" s="269"/>
      <c r="V71" s="1154"/>
      <c r="W71" s="234"/>
      <c r="X71" s="1175"/>
      <c r="Y71" s="419">
        <v>11</v>
      </c>
      <c r="Z71" s="1660"/>
      <c r="AA71" s="1649"/>
      <c r="AB71" s="413">
        <v>11</v>
      </c>
      <c r="AC71" s="236"/>
      <c r="AD71" s="1085"/>
      <c r="AE71" s="272"/>
      <c r="AF71" s="1095"/>
      <c r="AG71" s="272"/>
      <c r="AH71" s="1095"/>
      <c r="AI71" s="236"/>
      <c r="AJ71" s="1106"/>
      <c r="AK71" s="415">
        <v>11</v>
      </c>
      <c r="AL71" s="1649"/>
      <c r="AM71" s="1640"/>
      <c r="AN71" s="409">
        <v>11</v>
      </c>
      <c r="AO71" s="219"/>
      <c r="AP71" s="1185"/>
      <c r="AQ71" s="424"/>
      <c r="AR71" s="1201"/>
      <c r="AS71" s="277"/>
      <c r="AT71" s="1194"/>
      <c r="AU71" s="400"/>
      <c r="AV71" s="1212"/>
      <c r="AW71" s="411">
        <v>11</v>
      </c>
      <c r="AX71" s="1667"/>
    </row>
    <row r="72" spans="1:50" ht="38">
      <c r="A72" s="1656"/>
      <c r="B72" s="402">
        <v>12</v>
      </c>
      <c r="C72" s="287"/>
      <c r="D72" s="1114"/>
      <c r="E72" s="288"/>
      <c r="F72" s="1119"/>
      <c r="G72" s="551"/>
      <c r="H72" s="1123"/>
      <c r="I72" s="554"/>
      <c r="J72" s="1136"/>
      <c r="K72" s="406">
        <v>12</v>
      </c>
      <c r="L72" s="1653"/>
      <c r="M72" s="1660"/>
      <c r="N72" s="417">
        <v>12</v>
      </c>
      <c r="O72" s="234"/>
      <c r="P72" s="1146"/>
      <c r="Q72" s="269"/>
      <c r="R72" s="1154"/>
      <c r="S72" s="264"/>
      <c r="T72" s="1161"/>
      <c r="U72" s="269"/>
      <c r="V72" s="1154"/>
      <c r="W72" s="234"/>
      <c r="X72" s="1175"/>
      <c r="Y72" s="419">
        <v>12</v>
      </c>
      <c r="Z72" s="1660"/>
      <c r="AA72" s="1649"/>
      <c r="AB72" s="413">
        <v>12</v>
      </c>
      <c r="AC72" s="1239" t="s">
        <v>934</v>
      </c>
      <c r="AD72" s="1240" t="s">
        <v>559</v>
      </c>
      <c r="AE72" s="1241" t="s">
        <v>934</v>
      </c>
      <c r="AF72" s="1242" t="s">
        <v>559</v>
      </c>
      <c r="AG72" s="1241" t="s">
        <v>934</v>
      </c>
      <c r="AH72" s="1242" t="s">
        <v>559</v>
      </c>
      <c r="AI72" s="1239" t="s">
        <v>934</v>
      </c>
      <c r="AJ72" s="1243" t="s">
        <v>559</v>
      </c>
      <c r="AK72" s="415">
        <v>12</v>
      </c>
      <c r="AL72" s="1649"/>
      <c r="AM72" s="1640"/>
      <c r="AN72" s="409">
        <v>12</v>
      </c>
      <c r="AO72" s="219"/>
      <c r="AP72" s="1188"/>
      <c r="AQ72" s="277"/>
      <c r="AR72" s="1194"/>
      <c r="AS72" s="556"/>
      <c r="AT72" s="1202"/>
      <c r="AU72" s="219"/>
      <c r="AV72" s="1208"/>
      <c r="AW72" s="411">
        <v>12</v>
      </c>
      <c r="AX72" s="1667"/>
    </row>
    <row r="73" spans="1:50" ht="39" thickBot="1">
      <c r="A73" s="1657"/>
      <c r="B73" s="403">
        <v>13</v>
      </c>
      <c r="C73" s="427"/>
      <c r="D73" s="1116"/>
      <c r="E73" s="408"/>
      <c r="F73" s="1122"/>
      <c r="G73" s="553"/>
      <c r="H73" s="1125"/>
      <c r="I73" s="555"/>
      <c r="J73" s="1138"/>
      <c r="K73" s="407">
        <v>13</v>
      </c>
      <c r="L73" s="1654"/>
      <c r="M73" s="1661"/>
      <c r="N73" s="418">
        <v>13</v>
      </c>
      <c r="O73" s="239"/>
      <c r="P73" s="1147"/>
      <c r="Q73" s="270"/>
      <c r="R73" s="1155"/>
      <c r="S73" s="265"/>
      <c r="T73" s="1162"/>
      <c r="U73" s="270"/>
      <c r="V73" s="1155"/>
      <c r="W73" s="239"/>
      <c r="X73" s="1176"/>
      <c r="Y73" s="420">
        <v>13</v>
      </c>
      <c r="Z73" s="1661"/>
      <c r="AA73" s="1650"/>
      <c r="AB73" s="414">
        <v>13</v>
      </c>
      <c r="AC73" s="240"/>
      <c r="AD73" s="1091"/>
      <c r="AE73" s="274"/>
      <c r="AF73" s="1099"/>
      <c r="AG73" s="274"/>
      <c r="AH73" s="1099"/>
      <c r="AI73" s="240"/>
      <c r="AJ73" s="1107"/>
      <c r="AK73" s="416">
        <v>13</v>
      </c>
      <c r="AL73" s="1650"/>
      <c r="AM73" s="1641"/>
      <c r="AN73" s="410">
        <v>13</v>
      </c>
      <c r="AO73" s="244" t="s">
        <v>934</v>
      </c>
      <c r="AP73" s="1191" t="s">
        <v>559</v>
      </c>
      <c r="AQ73" s="1244" t="s">
        <v>934</v>
      </c>
      <c r="AR73" s="1245" t="s">
        <v>559</v>
      </c>
      <c r="AS73" s="1244" t="s">
        <v>934</v>
      </c>
      <c r="AT73" s="1245" t="s">
        <v>559</v>
      </c>
      <c r="AU73" s="244" t="s">
        <v>934</v>
      </c>
      <c r="AV73" s="1191" t="s">
        <v>559</v>
      </c>
      <c r="AW73" s="412">
        <v>13</v>
      </c>
      <c r="AX73" s="1668"/>
    </row>
    <row r="74" spans="1:50" ht="32" thickTop="1"/>
  </sheetData>
  <autoFilter ref="A3:AX73" xr:uid="{257B4B3B-E7D1-4ACA-925B-8C336E00A170}"/>
  <mergeCells count="57">
    <mergeCell ref="AL61:AL73"/>
    <mergeCell ref="AM61:AM73"/>
    <mergeCell ref="A4:A18"/>
    <mergeCell ref="A19:A32"/>
    <mergeCell ref="A61:A73"/>
    <mergeCell ref="Z19:Z32"/>
    <mergeCell ref="A33:A46"/>
    <mergeCell ref="A47:A60"/>
    <mergeCell ref="AA4:AA18"/>
    <mergeCell ref="AA19:AA32"/>
    <mergeCell ref="M61:M73"/>
    <mergeCell ref="M19:M32"/>
    <mergeCell ref="M4:M18"/>
    <mergeCell ref="M47:M60"/>
    <mergeCell ref="M33:M46"/>
    <mergeCell ref="Z33:Z46"/>
    <mergeCell ref="AX4:AX18"/>
    <mergeCell ref="AX19:AX32"/>
    <mergeCell ref="AX33:AX46"/>
    <mergeCell ref="AX47:AX60"/>
    <mergeCell ref="AX61:AX73"/>
    <mergeCell ref="AA61:AA73"/>
    <mergeCell ref="L61:L73"/>
    <mergeCell ref="L47:L60"/>
    <mergeCell ref="L4:L18"/>
    <mergeCell ref="L19:L32"/>
    <mergeCell ref="L33:L46"/>
    <mergeCell ref="Z61:Z73"/>
    <mergeCell ref="Z47:Z60"/>
    <mergeCell ref="AA33:AA46"/>
    <mergeCell ref="AA47:AA60"/>
    <mergeCell ref="Z4:Z18"/>
    <mergeCell ref="AM33:AM46"/>
    <mergeCell ref="AL47:AL60"/>
    <mergeCell ref="AM47:AM60"/>
    <mergeCell ref="AM4:AM18"/>
    <mergeCell ref="AM19:AM32"/>
    <mergeCell ref="AL4:AL18"/>
    <mergeCell ref="AL19:AL32"/>
    <mergeCell ref="AL33:AL46"/>
    <mergeCell ref="C3:D3"/>
    <mergeCell ref="E3:F3"/>
    <mergeCell ref="G3:H3"/>
    <mergeCell ref="I3:J3"/>
    <mergeCell ref="O3:P3"/>
    <mergeCell ref="Q3:R3"/>
    <mergeCell ref="S3:T3"/>
    <mergeCell ref="U3:V3"/>
    <mergeCell ref="W3:X3"/>
    <mergeCell ref="AC3:AD3"/>
    <mergeCell ref="AS3:AT3"/>
    <mergeCell ref="AU3:AV3"/>
    <mergeCell ref="AE3:AF3"/>
    <mergeCell ref="AG3:AH3"/>
    <mergeCell ref="AI3:AJ3"/>
    <mergeCell ref="AO3:AP3"/>
    <mergeCell ref="AQ3:AR3"/>
  </mergeCells>
  <phoneticPr fontId="61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29" fitToWidth="2" fitToHeight="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FFF6BB-8019-4F1F-8E32-C63FD0EFB8BD}">
  <sheetPr>
    <pageSetUpPr fitToPage="1"/>
  </sheetPr>
  <dimension ref="A1:CT76"/>
  <sheetViews>
    <sheetView tabSelected="1" zoomScale="30" zoomScaleNormal="30" zoomScaleSheetLayoutView="40" workbookViewId="0">
      <pane ySplit="3" topLeftCell="A57" activePane="bottomLeft" state="frozen"/>
      <selection activeCell="M46" sqref="M46"/>
      <selection pane="bottomLeft" activeCell="T66" sqref="T66"/>
    </sheetView>
  </sheetViews>
  <sheetFormatPr baseColWidth="10" defaultColWidth="6.5" defaultRowHeight="47" outlineLevelRow="1" outlineLevelCol="3"/>
  <cols>
    <col min="1" max="1" width="10.83203125" customWidth="1"/>
    <col min="2" max="2" width="10.83203125" style="746" customWidth="1"/>
    <col min="3" max="3" width="30" style="73" customWidth="1" outlineLevel="2"/>
    <col min="4" max="4" width="13.5" style="651" customWidth="1" outlineLevel="2"/>
    <col min="5" max="5" width="30" style="73" customWidth="1" outlineLevel="1"/>
    <col min="6" max="6" width="13.5" style="651" customWidth="1" outlineLevel="1"/>
    <col min="7" max="7" width="30" style="73" customWidth="1" outlineLevel="1"/>
    <col min="8" max="8" width="13.5" style="651" customWidth="1" outlineLevel="1"/>
    <col min="9" max="9" width="30" style="73" customWidth="1" outlineLevel="2"/>
    <col min="10" max="10" width="13.5" style="651" customWidth="1" outlineLevel="2"/>
    <col min="11" max="11" width="30" style="73" customWidth="1" outlineLevel="3"/>
    <col min="12" max="12" width="13.5" style="651" customWidth="1" outlineLevel="3"/>
    <col min="13" max="13" width="10.83203125" style="746" customWidth="1" outlineLevel="1"/>
    <col min="14" max="14" width="11.5" customWidth="1" outlineLevel="1"/>
    <col min="15" max="15" width="10.83203125" style="73" customWidth="1"/>
    <col min="16" max="16" width="9.33203125" style="746" bestFit="1" customWidth="1"/>
    <col min="17" max="17" width="30" style="73" customWidth="1" outlineLevel="2"/>
    <col min="18" max="18" width="13.5" style="651" customWidth="1" outlineLevel="2"/>
    <col min="19" max="19" width="30" style="73" customWidth="1" outlineLevel="1"/>
    <col min="20" max="20" width="13.5" style="651" customWidth="1" outlineLevel="1"/>
    <col min="21" max="21" width="30" style="73" customWidth="1"/>
    <col min="22" max="22" width="13.5" style="651" customWidth="1"/>
    <col min="23" max="23" width="30" style="73" customWidth="1"/>
    <col min="24" max="24" width="13.5" style="651" customWidth="1"/>
    <col min="25" max="25" width="30" style="73" customWidth="1" outlineLevel="1"/>
    <col min="26" max="26" width="13.5" style="651" customWidth="1" outlineLevel="1"/>
    <col min="27" max="27" width="9.33203125" style="746" bestFit="1" customWidth="1"/>
    <col min="28" max="29" width="10.83203125" style="73" customWidth="1"/>
    <col min="30" max="30" width="10.83203125" style="746" customWidth="1"/>
    <col min="31" max="31" width="34" style="73" customWidth="1" outlineLevel="2"/>
    <col min="32" max="32" width="13.5" style="651" customWidth="1" outlineLevel="2"/>
    <col min="33" max="33" width="42.33203125" style="73" bestFit="1" customWidth="1" outlineLevel="1"/>
    <col min="34" max="34" width="13.5" style="651" customWidth="1" outlineLevel="1"/>
    <col min="35" max="35" width="34" style="73" customWidth="1" outlineLevel="1"/>
    <col min="36" max="36" width="13.5" style="651" customWidth="1" outlineLevel="1"/>
    <col min="37" max="37" width="34" style="73" customWidth="1" outlineLevel="1"/>
    <col min="38" max="38" width="13.5" style="651" customWidth="1" outlineLevel="1"/>
    <col min="39" max="39" width="34" style="73" customWidth="1" outlineLevel="2"/>
    <col min="40" max="40" width="13.5" style="651" customWidth="1" outlineLevel="2"/>
    <col min="41" max="41" width="10.83203125" style="964" customWidth="1" outlineLevel="1"/>
    <col min="42" max="42" width="10.83203125" customWidth="1" outlineLevel="1"/>
    <col min="43" max="43" width="10.83203125" customWidth="1"/>
    <col min="44" max="44" width="10.83203125" style="964" customWidth="1"/>
    <col min="45" max="45" width="30.1640625" style="73" customWidth="1" outlineLevel="3"/>
    <col min="46" max="46" width="12.5" style="651" customWidth="1" outlineLevel="3"/>
    <col min="47" max="47" width="30.1640625" style="73" customWidth="1" outlineLevel="2"/>
    <col min="48" max="48" width="12.5" style="651" customWidth="1" outlineLevel="2"/>
    <col min="49" max="49" width="30.1640625" style="73" customWidth="1" outlineLevel="1"/>
    <col min="50" max="50" width="12.5" style="651" customWidth="1" outlineLevel="1"/>
    <col min="51" max="51" width="30.1640625" style="73" customWidth="1" outlineLevel="1"/>
    <col min="52" max="52" width="12.5" style="651" customWidth="1" outlineLevel="1"/>
    <col min="53" max="53" width="10.83203125" style="964" customWidth="1" outlineLevel="1"/>
    <col min="54" max="54" width="10.83203125" customWidth="1" outlineLevel="1"/>
    <col min="55" max="55" width="10.83203125" customWidth="1"/>
    <col min="56" max="56" width="10.83203125" style="964" customWidth="1"/>
    <col min="57" max="57" width="29.83203125" style="73" customWidth="1" outlineLevel="2"/>
    <col min="58" max="58" width="10.33203125" style="651" customWidth="1" outlineLevel="2"/>
    <col min="59" max="59" width="29.83203125" style="73" customWidth="1" outlineLevel="2"/>
    <col min="60" max="60" width="10.33203125" style="651" customWidth="1" outlineLevel="2"/>
    <col min="61" max="61" width="29.83203125" style="73" customWidth="1" outlineLevel="1"/>
    <col min="62" max="62" width="10.33203125" style="651" customWidth="1" outlineLevel="1"/>
    <col min="63" max="63" width="29.83203125" style="73" customWidth="1" outlineLevel="1"/>
    <col min="64" max="64" width="10.33203125" style="651" customWidth="1" outlineLevel="1"/>
    <col min="65" max="65" width="29.83203125" style="73" customWidth="1" outlineLevel="2"/>
    <col min="66" max="66" width="10.33203125" style="651" customWidth="1" outlineLevel="2"/>
    <col min="67" max="67" width="10.83203125" style="964" customWidth="1" outlineLevel="1"/>
    <col min="68" max="68" width="10.83203125" customWidth="1" outlineLevel="1"/>
    <col min="69" max="69" width="13" style="565" hidden="1" customWidth="1" outlineLevel="3"/>
    <col min="70" max="77" width="9.83203125" style="565" hidden="1" customWidth="1" outlineLevel="3"/>
    <col min="78" max="94" width="6.83203125" style="565" hidden="1" customWidth="1" outlineLevel="3"/>
    <col min="95" max="95" width="20.5" style="567" customWidth="1" outlineLevel="2" collapsed="1"/>
    <col min="96" max="96" width="20.5" style="567" customWidth="1" outlineLevel="2"/>
    <col min="97" max="16384" width="6.5" style="73"/>
  </cols>
  <sheetData>
    <row r="1" spans="1:98" s="569" customFormat="1">
      <c r="A1" s="568"/>
      <c r="B1" s="112"/>
      <c r="C1" s="569">
        <v>34</v>
      </c>
      <c r="D1" s="641"/>
      <c r="E1" s="569">
        <v>29</v>
      </c>
      <c r="F1" s="641"/>
      <c r="G1" s="569">
        <v>33</v>
      </c>
      <c r="H1" s="641"/>
      <c r="I1" s="569">
        <v>30</v>
      </c>
      <c r="J1" s="641"/>
      <c r="K1" s="569">
        <v>26</v>
      </c>
      <c r="L1" s="641"/>
      <c r="M1" s="112"/>
      <c r="N1" s="568"/>
      <c r="P1" s="112"/>
      <c r="Q1" s="569">
        <v>27</v>
      </c>
      <c r="R1" s="641"/>
      <c r="S1" s="569">
        <v>28</v>
      </c>
      <c r="T1" s="641"/>
      <c r="U1" s="569">
        <v>31</v>
      </c>
      <c r="V1" s="641"/>
      <c r="W1" s="569">
        <v>24</v>
      </c>
      <c r="X1" s="641"/>
      <c r="Y1" s="569">
        <v>24</v>
      </c>
      <c r="Z1" s="641"/>
      <c r="AA1" s="112"/>
      <c r="AD1" s="112"/>
      <c r="AE1" s="569">
        <v>18</v>
      </c>
      <c r="AF1" s="641"/>
      <c r="AG1" s="569">
        <v>30</v>
      </c>
      <c r="AH1" s="641"/>
      <c r="AI1" s="569">
        <v>27</v>
      </c>
      <c r="AJ1" s="641"/>
      <c r="AK1" s="569">
        <v>29</v>
      </c>
      <c r="AL1" s="641"/>
      <c r="AM1" s="569">
        <v>24</v>
      </c>
      <c r="AN1" s="641"/>
      <c r="AO1" s="113"/>
      <c r="AP1" s="568"/>
      <c r="AQ1" s="568"/>
      <c r="AR1" s="113"/>
      <c r="AS1" s="569">
        <v>27</v>
      </c>
      <c r="AT1" s="641"/>
      <c r="AU1" s="569">
        <v>32</v>
      </c>
      <c r="AV1" s="641"/>
      <c r="AW1" s="569">
        <v>33</v>
      </c>
      <c r="AX1" s="641"/>
      <c r="AY1" s="569">
        <v>27</v>
      </c>
      <c r="AZ1" s="641"/>
      <c r="BA1" s="113"/>
      <c r="BB1" s="568"/>
      <c r="BC1" s="568"/>
      <c r="BD1" s="113"/>
      <c r="BE1" s="569">
        <v>26</v>
      </c>
      <c r="BF1" s="641"/>
      <c r="BG1" s="569">
        <v>28</v>
      </c>
      <c r="BH1" s="641"/>
      <c r="BI1" s="569">
        <v>25</v>
      </c>
      <c r="BJ1" s="641"/>
      <c r="BK1" s="569">
        <v>30</v>
      </c>
      <c r="BL1" s="641"/>
      <c r="BM1" s="569">
        <v>31</v>
      </c>
      <c r="BN1" s="641"/>
      <c r="BO1" s="113"/>
      <c r="BP1" s="568"/>
      <c r="BQ1" s="570"/>
      <c r="BR1" s="570"/>
      <c r="BS1" s="570"/>
      <c r="BT1" s="570"/>
      <c r="BU1" s="570"/>
      <c r="BV1" s="570"/>
      <c r="BW1" s="570"/>
      <c r="BX1" s="570"/>
      <c r="BY1" s="570"/>
      <c r="BZ1" s="570"/>
      <c r="CA1" s="570"/>
      <c r="CB1" s="570"/>
      <c r="CC1" s="570"/>
      <c r="CD1" s="570"/>
      <c r="CE1" s="570"/>
      <c r="CF1" s="570"/>
      <c r="CG1" s="570"/>
      <c r="CH1" s="570"/>
      <c r="CI1" s="570"/>
      <c r="CJ1" s="570"/>
      <c r="CK1" s="570"/>
      <c r="CL1" s="570"/>
      <c r="CM1" s="570"/>
      <c r="CN1" s="570"/>
      <c r="CO1" s="570"/>
      <c r="CP1" s="570"/>
      <c r="CQ1" s="571"/>
      <c r="CR1" s="571"/>
    </row>
    <row r="2" spans="1:98" s="569" customFormat="1" ht="48" thickBot="1">
      <c r="A2" s="568"/>
      <c r="B2" s="112"/>
      <c r="D2" s="641"/>
      <c r="F2" s="641"/>
      <c r="G2" s="569">
        <v>1</v>
      </c>
      <c r="H2" s="641"/>
      <c r="J2" s="641"/>
      <c r="L2" s="641"/>
      <c r="M2" s="112"/>
      <c r="N2" s="568"/>
      <c r="P2" s="112"/>
      <c r="R2" s="641"/>
      <c r="T2" s="641"/>
      <c r="V2" s="641"/>
      <c r="X2" s="641"/>
      <c r="Z2" s="641"/>
      <c r="AA2" s="112"/>
      <c r="AD2" s="112"/>
      <c r="AF2" s="641"/>
      <c r="AH2" s="641"/>
      <c r="AJ2" s="641"/>
      <c r="AL2" s="641"/>
      <c r="AN2" s="641"/>
      <c r="AO2" s="113"/>
      <c r="AP2" s="568"/>
      <c r="AQ2" s="568"/>
      <c r="AR2" s="113"/>
      <c r="AT2" s="641"/>
      <c r="AV2" s="641"/>
      <c r="AX2" s="641"/>
      <c r="AZ2" s="641"/>
      <c r="BA2" s="113"/>
      <c r="BB2" s="568"/>
      <c r="BC2" s="568"/>
      <c r="BD2" s="113"/>
      <c r="BF2" s="641"/>
      <c r="BH2" s="641"/>
      <c r="BJ2" s="641"/>
      <c r="BL2" s="641"/>
      <c r="BM2" s="569">
        <v>2</v>
      </c>
      <c r="BN2" s="641"/>
      <c r="BO2" s="113"/>
      <c r="BP2" s="568"/>
      <c r="BQ2" s="570"/>
      <c r="BR2" s="570"/>
      <c r="BS2" s="570"/>
      <c r="BT2" s="570"/>
      <c r="BU2" s="570"/>
      <c r="BV2" s="570"/>
      <c r="BW2" s="570"/>
      <c r="BX2" s="570"/>
      <c r="BY2" s="570"/>
      <c r="BZ2" s="570"/>
      <c r="CA2" s="570"/>
      <c r="CB2" s="570"/>
      <c r="CC2" s="570"/>
      <c r="CD2" s="570"/>
      <c r="CE2" s="570"/>
      <c r="CF2" s="570"/>
      <c r="CG2" s="570"/>
      <c r="CH2" s="570"/>
      <c r="CI2" s="570"/>
      <c r="CJ2" s="570"/>
      <c r="CK2" s="570"/>
      <c r="CL2" s="570"/>
      <c r="CM2" s="570"/>
      <c r="CN2" s="570"/>
      <c r="CO2" s="570"/>
      <c r="CP2" s="570"/>
      <c r="CQ2" s="571"/>
      <c r="CR2" s="571"/>
    </row>
    <row r="3" spans="1:98" s="991" customFormat="1" ht="97" thickBot="1">
      <c r="A3" s="975" t="s">
        <v>6</v>
      </c>
      <c r="B3" s="976" t="s">
        <v>7</v>
      </c>
      <c r="C3" s="1734" t="s">
        <v>8</v>
      </c>
      <c r="D3" s="1735"/>
      <c r="E3" s="1736" t="s">
        <v>9</v>
      </c>
      <c r="F3" s="1737"/>
      <c r="G3" s="1738" t="s">
        <v>10</v>
      </c>
      <c r="H3" s="1739"/>
      <c r="I3" s="1736" t="s">
        <v>11</v>
      </c>
      <c r="J3" s="1737"/>
      <c r="K3" s="1734" t="s">
        <v>35</v>
      </c>
      <c r="L3" s="1740"/>
      <c r="M3" s="977" t="s">
        <v>7</v>
      </c>
      <c r="N3" s="975" t="s">
        <v>6</v>
      </c>
      <c r="O3" s="978" t="s">
        <v>6</v>
      </c>
      <c r="P3" s="979" t="s">
        <v>7</v>
      </c>
      <c r="Q3" s="1720" t="s">
        <v>12</v>
      </c>
      <c r="R3" s="1721"/>
      <c r="S3" s="1722" t="s">
        <v>13</v>
      </c>
      <c r="T3" s="1723"/>
      <c r="U3" s="1724" t="s">
        <v>14</v>
      </c>
      <c r="V3" s="1725"/>
      <c r="W3" s="1722" t="s">
        <v>15</v>
      </c>
      <c r="X3" s="1723"/>
      <c r="Y3" s="1720" t="s">
        <v>110</v>
      </c>
      <c r="Z3" s="1721"/>
      <c r="AA3" s="979" t="s">
        <v>7</v>
      </c>
      <c r="AB3" s="978" t="s">
        <v>6</v>
      </c>
      <c r="AC3" s="980" t="s">
        <v>6</v>
      </c>
      <c r="AD3" s="981" t="s">
        <v>7</v>
      </c>
      <c r="AE3" s="1726" t="s">
        <v>16</v>
      </c>
      <c r="AF3" s="1727"/>
      <c r="AG3" s="1728" t="s">
        <v>17</v>
      </c>
      <c r="AH3" s="1729"/>
      <c r="AI3" s="1730" t="s">
        <v>18</v>
      </c>
      <c r="AJ3" s="1731"/>
      <c r="AK3" s="1728" t="s">
        <v>19</v>
      </c>
      <c r="AL3" s="1729"/>
      <c r="AM3" s="1726" t="s">
        <v>351</v>
      </c>
      <c r="AN3" s="1727"/>
      <c r="AO3" s="982" t="s">
        <v>7</v>
      </c>
      <c r="AP3" s="983" t="s">
        <v>6</v>
      </c>
      <c r="AQ3" s="990" t="s">
        <v>6</v>
      </c>
      <c r="AR3" s="1031" t="s">
        <v>7</v>
      </c>
      <c r="AS3" s="1747" t="s">
        <v>21</v>
      </c>
      <c r="AT3" s="1748"/>
      <c r="AU3" s="1749" t="s">
        <v>22</v>
      </c>
      <c r="AV3" s="1750"/>
      <c r="AW3" s="1749" t="s">
        <v>23</v>
      </c>
      <c r="AX3" s="1750"/>
      <c r="AY3" s="1747" t="s">
        <v>24</v>
      </c>
      <c r="AZ3" s="1748"/>
      <c r="BA3" s="1031" t="s">
        <v>7</v>
      </c>
      <c r="BB3" s="990" t="s">
        <v>6</v>
      </c>
      <c r="BC3" s="984" t="s">
        <v>6</v>
      </c>
      <c r="BD3" s="985" t="s">
        <v>7</v>
      </c>
      <c r="BE3" s="1745" t="s">
        <v>25</v>
      </c>
      <c r="BF3" s="1746"/>
      <c r="BG3" s="1741" t="s">
        <v>26</v>
      </c>
      <c r="BH3" s="1742"/>
      <c r="BI3" s="1743" t="s">
        <v>27</v>
      </c>
      <c r="BJ3" s="1744"/>
      <c r="BK3" s="1741" t="s">
        <v>28</v>
      </c>
      <c r="BL3" s="1742"/>
      <c r="BM3" s="1745" t="s">
        <v>111</v>
      </c>
      <c r="BN3" s="1746"/>
      <c r="BO3" s="986" t="s">
        <v>7</v>
      </c>
      <c r="BP3" s="984" t="s">
        <v>6</v>
      </c>
      <c r="BQ3" s="987" t="s">
        <v>521</v>
      </c>
      <c r="BR3" s="987" t="s">
        <v>522</v>
      </c>
      <c r="BS3" s="987" t="s">
        <v>523</v>
      </c>
      <c r="BT3" s="987" t="s">
        <v>524</v>
      </c>
      <c r="BU3" s="987" t="s">
        <v>525</v>
      </c>
      <c r="BV3" s="987" t="s">
        <v>526</v>
      </c>
      <c r="BW3" s="987" t="s">
        <v>527</v>
      </c>
      <c r="BX3" s="987" t="s">
        <v>528</v>
      </c>
      <c r="BY3" s="987" t="s">
        <v>529</v>
      </c>
      <c r="BZ3" s="987" t="s">
        <v>530</v>
      </c>
      <c r="CA3" s="987" t="s">
        <v>531</v>
      </c>
      <c r="CB3" s="987" t="s">
        <v>532</v>
      </c>
      <c r="CC3" s="987" t="s">
        <v>533</v>
      </c>
      <c r="CD3" s="987" t="s">
        <v>534</v>
      </c>
      <c r="CE3" s="987" t="s">
        <v>545</v>
      </c>
      <c r="CF3" s="987" t="s">
        <v>535</v>
      </c>
      <c r="CG3" s="987" t="s">
        <v>536</v>
      </c>
      <c r="CH3" s="987" t="s">
        <v>537</v>
      </c>
      <c r="CI3" s="987" t="s">
        <v>538</v>
      </c>
      <c r="CJ3" s="987" t="s">
        <v>539</v>
      </c>
      <c r="CK3" s="987" t="s">
        <v>540</v>
      </c>
      <c r="CL3" s="987" t="s">
        <v>541</v>
      </c>
      <c r="CM3" s="987" t="s">
        <v>542</v>
      </c>
      <c r="CN3" s="987" t="s">
        <v>543</v>
      </c>
      <c r="CO3" s="987">
        <v>10</v>
      </c>
      <c r="CP3" s="987">
        <v>11</v>
      </c>
      <c r="CQ3" s="988" t="s">
        <v>544</v>
      </c>
      <c r="CR3" s="988" t="s">
        <v>558</v>
      </c>
      <c r="CS3" s="989" t="s">
        <v>7</v>
      </c>
      <c r="CT3" s="990" t="s">
        <v>6</v>
      </c>
    </row>
    <row r="4" spans="1:98" s="75" customFormat="1" ht="78" outlineLevel="1">
      <c r="A4" s="1669" t="s">
        <v>20</v>
      </c>
      <c r="B4" s="934">
        <v>1</v>
      </c>
      <c r="C4" s="616" t="s">
        <v>68</v>
      </c>
      <c r="D4" s="642">
        <v>307</v>
      </c>
      <c r="E4" s="617" t="s">
        <v>364</v>
      </c>
      <c r="F4" s="652">
        <v>308</v>
      </c>
      <c r="G4" s="618" t="s">
        <v>67</v>
      </c>
      <c r="H4" s="665">
        <v>105</v>
      </c>
      <c r="I4" s="617" t="s">
        <v>349</v>
      </c>
      <c r="J4" s="652">
        <v>303</v>
      </c>
      <c r="K4" s="616" t="s">
        <v>365</v>
      </c>
      <c r="L4" s="674">
        <v>104</v>
      </c>
      <c r="M4" s="938">
        <v>1</v>
      </c>
      <c r="N4" s="1709" t="s">
        <v>20</v>
      </c>
      <c r="O4" s="1675" t="s">
        <v>20</v>
      </c>
      <c r="P4" s="942">
        <v>1</v>
      </c>
      <c r="Q4" s="929" t="s">
        <v>112</v>
      </c>
      <c r="R4" s="693" t="s">
        <v>559</v>
      </c>
      <c r="S4" s="930" t="s">
        <v>113</v>
      </c>
      <c r="T4" s="705" t="s">
        <v>559</v>
      </c>
      <c r="U4" s="931" t="s">
        <v>114</v>
      </c>
      <c r="V4" s="928">
        <v>217</v>
      </c>
      <c r="W4" s="930" t="s">
        <v>115</v>
      </c>
      <c r="X4" s="705" t="s">
        <v>559</v>
      </c>
      <c r="Y4" s="929" t="s">
        <v>116</v>
      </c>
      <c r="Z4" s="693" t="s">
        <v>559</v>
      </c>
      <c r="AA4" s="942">
        <v>1</v>
      </c>
      <c r="AB4" s="1693" t="s">
        <v>20</v>
      </c>
      <c r="AC4" s="1696" t="s">
        <v>20</v>
      </c>
      <c r="AD4" s="952">
        <v>1</v>
      </c>
      <c r="AE4" s="310"/>
      <c r="AF4" s="747"/>
      <c r="AG4" s="311"/>
      <c r="AH4" s="758"/>
      <c r="AI4" s="173"/>
      <c r="AJ4" s="767"/>
      <c r="AK4" s="311"/>
      <c r="AL4" s="758"/>
      <c r="AM4" s="310"/>
      <c r="AN4" s="778"/>
      <c r="AO4" s="956">
        <v>1</v>
      </c>
      <c r="AP4" s="1717" t="s">
        <v>20</v>
      </c>
      <c r="AQ4" s="1687" t="s">
        <v>20</v>
      </c>
      <c r="AR4" s="1032">
        <v>1</v>
      </c>
      <c r="AS4" s="1076" t="s">
        <v>43</v>
      </c>
      <c r="AT4" s="790">
        <v>403</v>
      </c>
      <c r="AU4" s="1077" t="s">
        <v>44</v>
      </c>
      <c r="AV4" s="804">
        <v>205</v>
      </c>
      <c r="AW4" s="1077" t="s">
        <v>45</v>
      </c>
      <c r="AX4" s="804">
        <v>304</v>
      </c>
      <c r="AY4" s="1076" t="s">
        <v>46</v>
      </c>
      <c r="AZ4" s="1010">
        <v>408</v>
      </c>
      <c r="BA4" s="1362">
        <v>1</v>
      </c>
      <c r="BB4" s="1684" t="s">
        <v>20</v>
      </c>
      <c r="BC4" s="1681" t="s">
        <v>20</v>
      </c>
      <c r="BD4" s="967">
        <v>1</v>
      </c>
      <c r="BE4" s="628" t="s">
        <v>61</v>
      </c>
      <c r="BF4" s="842">
        <v>406</v>
      </c>
      <c r="BG4" s="1052" t="s">
        <v>140</v>
      </c>
      <c r="BH4" s="860">
        <v>402</v>
      </c>
      <c r="BI4" s="1047" t="s">
        <v>62</v>
      </c>
      <c r="BJ4" s="876">
        <v>407</v>
      </c>
      <c r="BK4" s="1053" t="s">
        <v>63</v>
      </c>
      <c r="BL4" s="895">
        <v>400</v>
      </c>
      <c r="BM4" s="628" t="s">
        <v>64</v>
      </c>
      <c r="BN4" s="896">
        <v>216</v>
      </c>
      <c r="BO4" s="967">
        <v>1</v>
      </c>
      <c r="BP4" s="1678" t="s">
        <v>20</v>
      </c>
      <c r="BQ4" s="572">
        <f t="shared" ref="BQ4:BQ35" si="0">IF(C4=0,"0",C$1)</f>
        <v>34</v>
      </c>
      <c r="BR4" s="562">
        <f t="shared" ref="BR4:BR35" si="1">IF(E4=0,"0",E$1)</f>
        <v>29</v>
      </c>
      <c r="BS4" s="562">
        <f t="shared" ref="BS4:BS35" si="2">IF(G4=0,"0",G$1)</f>
        <v>33</v>
      </c>
      <c r="BT4" s="562">
        <f t="shared" ref="BT4:BT35" si="3">IF(I4=0,"0",I$1)</f>
        <v>30</v>
      </c>
      <c r="BU4" s="562">
        <f t="shared" ref="BU4:BU35" si="4">IF(K4=0,"0",K$1)</f>
        <v>26</v>
      </c>
      <c r="BV4" s="562">
        <v>0</v>
      </c>
      <c r="BW4" s="562">
        <v>0</v>
      </c>
      <c r="BX4" s="562">
        <v>0</v>
      </c>
      <c r="BY4" s="562">
        <v>0</v>
      </c>
      <c r="BZ4" s="562">
        <v>0</v>
      </c>
      <c r="CA4" s="562" t="str">
        <f t="shared" ref="CA4:CA35" si="5">IF(AE4=0,"0",AE$1)</f>
        <v>0</v>
      </c>
      <c r="CB4" s="562" t="str">
        <f t="shared" ref="CB4:CB15" si="6">IF(AG4=0,"0",AG$1)</f>
        <v>0</v>
      </c>
      <c r="CC4" s="562" t="str">
        <f t="shared" ref="CC4:CC35" si="7">IF(AI4=0,"0",AI$1)</f>
        <v>0</v>
      </c>
      <c r="CD4" s="562" t="str">
        <f t="shared" ref="CD4:CD35" si="8">IF(AK4=0,"0",AK$1)</f>
        <v>0</v>
      </c>
      <c r="CE4" s="562" t="str">
        <f t="shared" ref="CE4:CE35" si="9">IF(AM4=0,"0",AM$1)</f>
        <v>0</v>
      </c>
      <c r="CF4" s="562">
        <f t="shared" ref="CF4:CF35" si="10">IF(AS4=0,"0",AS$1)</f>
        <v>27</v>
      </c>
      <c r="CG4" s="562">
        <f t="shared" ref="CG4:CG35" si="11">IF(AU4=0,"0",AU$1)</f>
        <v>32</v>
      </c>
      <c r="CH4" s="562">
        <f t="shared" ref="CH4:CH35" si="12">IF(AW4=0,"0",AW$1)</f>
        <v>33</v>
      </c>
      <c r="CI4" s="562">
        <f t="shared" ref="CI4:CI35" si="13">IF(AY4=0,"0",AY$1)</f>
        <v>27</v>
      </c>
      <c r="CJ4" s="562">
        <f>IF(BE4=0,"0",BE$1)</f>
        <v>26</v>
      </c>
      <c r="CK4" s="562">
        <f>IF(BG4=0,"0",BG$1)</f>
        <v>28</v>
      </c>
      <c r="CL4" s="562">
        <f>IF(BI4=0,"0",BI$1)</f>
        <v>25</v>
      </c>
      <c r="CM4" s="562">
        <f>IF(BK4=0,"0",BK$1)</f>
        <v>30</v>
      </c>
      <c r="CN4" s="562">
        <f>IF(BM4=0,"0",BM$1)</f>
        <v>31</v>
      </c>
      <c r="CO4" s="572">
        <f>'10'!O4</f>
        <v>100</v>
      </c>
      <c r="CP4" s="572">
        <f>'11'!J4</f>
        <v>71</v>
      </c>
      <c r="CQ4" s="564">
        <f>SUM(BQ4:CP4)</f>
        <v>582</v>
      </c>
      <c r="CR4" s="564">
        <f>CQ4+326</f>
        <v>908</v>
      </c>
      <c r="CS4" s="581">
        <v>1</v>
      </c>
      <c r="CT4" s="1586" t="s">
        <v>20</v>
      </c>
    </row>
    <row r="5" spans="1:98" ht="106" outlineLevel="1">
      <c r="A5" s="1670"/>
      <c r="B5" s="935">
        <v>2</v>
      </c>
      <c r="C5" s="487" t="s">
        <v>414</v>
      </c>
      <c r="D5" s="643">
        <v>307</v>
      </c>
      <c r="E5" s="502" t="s">
        <v>480</v>
      </c>
      <c r="F5" s="653">
        <v>308</v>
      </c>
      <c r="G5" s="485" t="s">
        <v>379</v>
      </c>
      <c r="H5" s="666" t="s">
        <v>671</v>
      </c>
      <c r="I5" s="484" t="s">
        <v>468</v>
      </c>
      <c r="J5" s="653">
        <v>303</v>
      </c>
      <c r="K5" s="483" t="s">
        <v>446</v>
      </c>
      <c r="L5" s="675" t="s">
        <v>662</v>
      </c>
      <c r="M5" s="939">
        <v>2</v>
      </c>
      <c r="N5" s="1710"/>
      <c r="O5" s="1676"/>
      <c r="P5" s="943">
        <v>2</v>
      </c>
      <c r="Q5" s="993" t="s">
        <v>936</v>
      </c>
      <c r="R5" s="992" t="s">
        <v>559</v>
      </c>
      <c r="S5" s="146"/>
      <c r="T5" s="706"/>
      <c r="U5" s="147" t="s">
        <v>180</v>
      </c>
      <c r="V5" s="719">
        <v>217</v>
      </c>
      <c r="W5" s="300"/>
      <c r="X5" s="709"/>
      <c r="Y5" s="148"/>
      <c r="Z5" s="694"/>
      <c r="AA5" s="943">
        <v>2</v>
      </c>
      <c r="AB5" s="1694"/>
      <c r="AC5" s="1697"/>
      <c r="AD5" s="953">
        <v>2</v>
      </c>
      <c r="AE5" s="177"/>
      <c r="AF5" s="748"/>
      <c r="AG5" s="176"/>
      <c r="AH5" s="759"/>
      <c r="AI5" s="1357"/>
      <c r="AJ5" s="1268"/>
      <c r="AK5" s="1073"/>
      <c r="AL5" s="1267"/>
      <c r="AM5" s="1272" t="s">
        <v>314</v>
      </c>
      <c r="AN5" s="1358" t="s">
        <v>559</v>
      </c>
      <c r="AO5" s="957">
        <v>2</v>
      </c>
      <c r="AP5" s="1718"/>
      <c r="AQ5" s="1688"/>
      <c r="AR5" s="1033">
        <v>2</v>
      </c>
      <c r="AS5" s="166" t="s">
        <v>193</v>
      </c>
      <c r="AT5" s="791" t="s">
        <v>751</v>
      </c>
      <c r="AU5" s="326" t="s">
        <v>198</v>
      </c>
      <c r="AV5" s="805">
        <v>205</v>
      </c>
      <c r="AW5" s="167" t="s">
        <v>178</v>
      </c>
      <c r="AX5" s="806">
        <v>304</v>
      </c>
      <c r="AY5" s="1011" t="s">
        <v>645</v>
      </c>
      <c r="AZ5" s="1012">
        <v>408</v>
      </c>
      <c r="BA5" s="1363">
        <v>2</v>
      </c>
      <c r="BB5" s="1685"/>
      <c r="BC5" s="1682"/>
      <c r="BD5" s="968">
        <v>2</v>
      </c>
      <c r="BE5" s="151" t="s">
        <v>196</v>
      </c>
      <c r="BF5" s="843">
        <v>406</v>
      </c>
      <c r="BG5" s="197" t="s">
        <v>394</v>
      </c>
      <c r="BH5" s="861" t="s">
        <v>732</v>
      </c>
      <c r="BI5" s="153" t="s">
        <v>172</v>
      </c>
      <c r="BJ5" s="877">
        <v>407</v>
      </c>
      <c r="BK5" s="152" t="s">
        <v>190</v>
      </c>
      <c r="BL5" s="867">
        <v>218</v>
      </c>
      <c r="BM5" s="608" t="s">
        <v>459</v>
      </c>
      <c r="BN5" s="1049" t="s">
        <v>688</v>
      </c>
      <c r="BO5" s="968">
        <v>2</v>
      </c>
      <c r="BP5" s="1679"/>
      <c r="BQ5" s="572">
        <f t="shared" si="0"/>
        <v>34</v>
      </c>
      <c r="BR5" s="562">
        <f t="shared" si="1"/>
        <v>29</v>
      </c>
      <c r="BS5" s="562">
        <f t="shared" si="2"/>
        <v>33</v>
      </c>
      <c r="BT5" s="562">
        <f t="shared" si="3"/>
        <v>30</v>
      </c>
      <c r="BU5" s="562">
        <f t="shared" si="4"/>
        <v>26</v>
      </c>
      <c r="BV5" s="562">
        <f t="shared" ref="BV5:BV36" si="14">IF(Q5=0,"0",Q$1)</f>
        <v>27</v>
      </c>
      <c r="BW5" s="562" t="str">
        <f t="shared" ref="BW5:BW36" si="15">IF(S5=0,"0",S$1)</f>
        <v>0</v>
      </c>
      <c r="BX5" s="562">
        <f t="shared" ref="BX5:BX36" si="16">IF(U5=0,"0",U$1)</f>
        <v>31</v>
      </c>
      <c r="BY5" s="562" t="str">
        <f t="shared" ref="BY5:BY36" si="17">IF(W5=0,"0",W$1)</f>
        <v>0</v>
      </c>
      <c r="BZ5" s="562" t="str">
        <f t="shared" ref="BZ5:BZ36" si="18">IF(Y5=0,"0",Y$1)</f>
        <v>0</v>
      </c>
      <c r="CA5" s="562" t="str">
        <f t="shared" si="5"/>
        <v>0</v>
      </c>
      <c r="CB5" s="562" t="str">
        <f t="shared" si="6"/>
        <v>0</v>
      </c>
      <c r="CC5" s="562" t="str">
        <f t="shared" si="7"/>
        <v>0</v>
      </c>
      <c r="CD5" s="562" t="str">
        <f t="shared" si="8"/>
        <v>0</v>
      </c>
      <c r="CE5" s="562">
        <f t="shared" si="9"/>
        <v>24</v>
      </c>
      <c r="CF5" s="562">
        <f t="shared" si="10"/>
        <v>27</v>
      </c>
      <c r="CG5" s="562">
        <f t="shared" si="11"/>
        <v>32</v>
      </c>
      <c r="CH5" s="562">
        <f t="shared" si="12"/>
        <v>33</v>
      </c>
      <c r="CI5" s="562">
        <f t="shared" si="13"/>
        <v>27</v>
      </c>
      <c r="CJ5" s="562">
        <f t="shared" ref="CJ5:CJ71" si="19">IF(BE5=0,"0",BE$1)</f>
        <v>26</v>
      </c>
      <c r="CK5" s="562">
        <f t="shared" ref="CK5:CK71" si="20">IF(BG5=0,"0",BG$1)</f>
        <v>28</v>
      </c>
      <c r="CL5" s="562">
        <f t="shared" ref="CL5:CL12" si="21">IF(BI5=0,"0",BI$1)</f>
        <v>25</v>
      </c>
      <c r="CM5" s="562">
        <f t="shared" ref="CM5:CM71" si="22">IF(BK5=0,"0",BK$1)</f>
        <v>30</v>
      </c>
      <c r="CN5" s="562">
        <f t="shared" ref="CN5:CN71" si="23">IF(BM5=0,"0",BM$1)</f>
        <v>31</v>
      </c>
      <c r="CO5" s="572">
        <f>'10'!O5</f>
        <v>100</v>
      </c>
      <c r="CP5" s="572">
        <f>'11'!J5</f>
        <v>71</v>
      </c>
      <c r="CQ5" s="564">
        <f>SUM(BQ5:CP5)</f>
        <v>664</v>
      </c>
      <c r="CR5" s="564">
        <f t="shared" ref="CR5:CR71" si="24">CQ5+326</f>
        <v>990</v>
      </c>
      <c r="CS5" s="582">
        <v>2</v>
      </c>
      <c r="CT5" s="1587"/>
    </row>
    <row r="6" spans="1:98" ht="100" outlineLevel="1">
      <c r="A6" s="1670"/>
      <c r="B6" s="935">
        <v>3</v>
      </c>
      <c r="C6" s="487" t="s">
        <v>381</v>
      </c>
      <c r="D6" s="643" t="s">
        <v>689</v>
      </c>
      <c r="E6" s="484" t="s">
        <v>407</v>
      </c>
      <c r="F6" s="653">
        <v>308</v>
      </c>
      <c r="G6" s="485" t="s">
        <v>406</v>
      </c>
      <c r="H6" s="666" t="s">
        <v>663</v>
      </c>
      <c r="I6" s="484" t="s">
        <v>379</v>
      </c>
      <c r="J6" s="653" t="s">
        <v>913</v>
      </c>
      <c r="K6" s="487" t="s">
        <v>420</v>
      </c>
      <c r="L6" s="675">
        <v>105</v>
      </c>
      <c r="M6" s="939">
        <v>3</v>
      </c>
      <c r="N6" s="1710"/>
      <c r="O6" s="1676"/>
      <c r="P6" s="944">
        <v>3</v>
      </c>
      <c r="Q6" s="1349" t="s">
        <v>985</v>
      </c>
      <c r="R6" s="992" t="s">
        <v>559</v>
      </c>
      <c r="S6" s="145"/>
      <c r="T6" s="707"/>
      <c r="U6" s="147" t="s">
        <v>180</v>
      </c>
      <c r="V6" s="720">
        <v>217</v>
      </c>
      <c r="W6" s="145"/>
      <c r="X6" s="707"/>
      <c r="Y6" s="148"/>
      <c r="Z6" s="736"/>
      <c r="AA6" s="948">
        <v>3</v>
      </c>
      <c r="AB6" s="1694"/>
      <c r="AC6" s="1697"/>
      <c r="AD6" s="953">
        <v>3</v>
      </c>
      <c r="AE6" s="1272" t="s">
        <v>1002</v>
      </c>
      <c r="AF6" s="1271" t="s">
        <v>559</v>
      </c>
      <c r="AG6" s="176"/>
      <c r="AH6" s="759"/>
      <c r="AI6" s="1357"/>
      <c r="AJ6" s="1268"/>
      <c r="AK6" s="1073" t="s">
        <v>314</v>
      </c>
      <c r="AL6" s="1267" t="s">
        <v>559</v>
      </c>
      <c r="AM6" s="1272"/>
      <c r="AN6" s="1358"/>
      <c r="AO6" s="957">
        <v>3</v>
      </c>
      <c r="AP6" s="1718"/>
      <c r="AQ6" s="1688"/>
      <c r="AR6" s="1033">
        <v>3</v>
      </c>
      <c r="AS6" s="206" t="s">
        <v>488</v>
      </c>
      <c r="AT6" s="791" t="s">
        <v>664</v>
      </c>
      <c r="AU6" s="326" t="s">
        <v>178</v>
      </c>
      <c r="AV6" s="805">
        <v>205</v>
      </c>
      <c r="AW6" s="167" t="s">
        <v>187</v>
      </c>
      <c r="AX6" s="806">
        <v>303</v>
      </c>
      <c r="AY6" s="206" t="s">
        <v>296</v>
      </c>
      <c r="AZ6" s="1012">
        <v>408</v>
      </c>
      <c r="BA6" s="1363">
        <v>3</v>
      </c>
      <c r="BB6" s="1685"/>
      <c r="BC6" s="1682"/>
      <c r="BD6" s="968">
        <v>3</v>
      </c>
      <c r="BE6" s="151" t="s">
        <v>213</v>
      </c>
      <c r="BF6" s="843" t="s">
        <v>740</v>
      </c>
      <c r="BG6" s="152" t="s">
        <v>185</v>
      </c>
      <c r="BH6" s="862">
        <v>402</v>
      </c>
      <c r="BI6" s="153" t="s">
        <v>209</v>
      </c>
      <c r="BJ6" s="877">
        <v>407</v>
      </c>
      <c r="BK6" s="459" t="s">
        <v>483</v>
      </c>
      <c r="BL6" s="867">
        <v>400</v>
      </c>
      <c r="BM6" s="160" t="s">
        <v>345</v>
      </c>
      <c r="BN6" s="897">
        <v>216</v>
      </c>
      <c r="BO6" s="968">
        <v>3</v>
      </c>
      <c r="BP6" s="1679"/>
      <c r="BQ6" s="572">
        <f t="shared" si="0"/>
        <v>34</v>
      </c>
      <c r="BR6" s="562">
        <f t="shared" si="1"/>
        <v>29</v>
      </c>
      <c r="BS6" s="562">
        <f t="shared" si="2"/>
        <v>33</v>
      </c>
      <c r="BT6" s="562">
        <f t="shared" si="3"/>
        <v>30</v>
      </c>
      <c r="BU6" s="562">
        <f t="shared" si="4"/>
        <v>26</v>
      </c>
      <c r="BV6" s="562">
        <f t="shared" si="14"/>
        <v>27</v>
      </c>
      <c r="BW6" s="562" t="str">
        <f t="shared" si="15"/>
        <v>0</v>
      </c>
      <c r="BX6" s="562">
        <f t="shared" si="16"/>
        <v>31</v>
      </c>
      <c r="BY6" s="562" t="str">
        <f t="shared" si="17"/>
        <v>0</v>
      </c>
      <c r="BZ6" s="562" t="str">
        <f t="shared" si="18"/>
        <v>0</v>
      </c>
      <c r="CA6" s="562">
        <f t="shared" si="5"/>
        <v>18</v>
      </c>
      <c r="CB6" s="562" t="str">
        <f t="shared" si="6"/>
        <v>0</v>
      </c>
      <c r="CC6" s="562" t="str">
        <f t="shared" si="7"/>
        <v>0</v>
      </c>
      <c r="CD6" s="562">
        <f t="shared" si="8"/>
        <v>29</v>
      </c>
      <c r="CE6" s="562" t="str">
        <f t="shared" si="9"/>
        <v>0</v>
      </c>
      <c r="CF6" s="562">
        <f t="shared" si="10"/>
        <v>27</v>
      </c>
      <c r="CG6" s="562">
        <f t="shared" si="11"/>
        <v>32</v>
      </c>
      <c r="CH6" s="562">
        <f t="shared" si="12"/>
        <v>33</v>
      </c>
      <c r="CI6" s="562">
        <f t="shared" si="13"/>
        <v>27</v>
      </c>
      <c r="CJ6" s="562">
        <f t="shared" si="19"/>
        <v>26</v>
      </c>
      <c r="CK6" s="562">
        <f t="shared" si="20"/>
        <v>28</v>
      </c>
      <c r="CL6" s="562">
        <f t="shared" si="21"/>
        <v>25</v>
      </c>
      <c r="CM6" s="562">
        <f t="shared" si="22"/>
        <v>30</v>
      </c>
      <c r="CN6" s="562">
        <f t="shared" si="23"/>
        <v>31</v>
      </c>
      <c r="CO6" s="572">
        <f>'10'!O6</f>
        <v>100</v>
      </c>
      <c r="CP6" s="572">
        <f>'11'!J6</f>
        <v>71</v>
      </c>
      <c r="CQ6" s="564">
        <f t="shared" ref="CQ6:CQ16" si="25">SUM(BQ6:CP6)</f>
        <v>687</v>
      </c>
      <c r="CR6" s="564">
        <f t="shared" si="24"/>
        <v>1013</v>
      </c>
      <c r="CS6" s="582">
        <v>3</v>
      </c>
      <c r="CT6" s="1587"/>
    </row>
    <row r="7" spans="1:98" ht="106" outlineLevel="1">
      <c r="A7" s="1670"/>
      <c r="B7" s="935">
        <v>4</v>
      </c>
      <c r="C7" s="483" t="s">
        <v>446</v>
      </c>
      <c r="D7" s="643" t="s">
        <v>662</v>
      </c>
      <c r="E7" s="486" t="s">
        <v>380</v>
      </c>
      <c r="F7" s="653" t="s">
        <v>864</v>
      </c>
      <c r="G7" s="485" t="s">
        <v>406</v>
      </c>
      <c r="H7" s="666" t="s">
        <v>663</v>
      </c>
      <c r="I7" s="486" t="s">
        <v>409</v>
      </c>
      <c r="J7" s="653">
        <v>217</v>
      </c>
      <c r="K7" s="483" t="s">
        <v>413</v>
      </c>
      <c r="L7" s="675">
        <v>105</v>
      </c>
      <c r="M7" s="939">
        <v>4</v>
      </c>
      <c r="N7" s="1710"/>
      <c r="O7" s="1676"/>
      <c r="P7" s="944">
        <v>4</v>
      </c>
      <c r="Q7" s="144"/>
      <c r="R7" s="694"/>
      <c r="S7" s="1350" t="s">
        <v>985</v>
      </c>
      <c r="T7" s="1337" t="s">
        <v>559</v>
      </c>
      <c r="U7" s="147" t="s">
        <v>173</v>
      </c>
      <c r="V7" s="720">
        <v>306</v>
      </c>
      <c r="W7" s="146"/>
      <c r="X7" s="709"/>
      <c r="Y7" s="299"/>
      <c r="Z7" s="737"/>
      <c r="AA7" s="948">
        <v>4</v>
      </c>
      <c r="AB7" s="1694"/>
      <c r="AC7" s="1697"/>
      <c r="AD7" s="953">
        <v>4</v>
      </c>
      <c r="AE7" s="1272" t="s">
        <v>998</v>
      </c>
      <c r="AF7" s="1271" t="s">
        <v>559</v>
      </c>
      <c r="AG7" s="1073" t="s">
        <v>998</v>
      </c>
      <c r="AH7" s="1267" t="s">
        <v>559</v>
      </c>
      <c r="AI7" s="1357" t="s">
        <v>998</v>
      </c>
      <c r="AJ7" s="1268" t="s">
        <v>559</v>
      </c>
      <c r="AK7" s="1073" t="s">
        <v>998</v>
      </c>
      <c r="AL7" s="1267" t="s">
        <v>559</v>
      </c>
      <c r="AM7" s="1272" t="s">
        <v>998</v>
      </c>
      <c r="AN7" s="1358" t="s">
        <v>559</v>
      </c>
      <c r="AO7" s="957">
        <v>4</v>
      </c>
      <c r="AP7" s="1718"/>
      <c r="AQ7" s="1688"/>
      <c r="AR7" s="1033">
        <v>4</v>
      </c>
      <c r="AS7" s="206" t="s">
        <v>477</v>
      </c>
      <c r="AT7" s="791">
        <v>403</v>
      </c>
      <c r="AU7" s="167" t="s">
        <v>230</v>
      </c>
      <c r="AV7" s="805">
        <v>205</v>
      </c>
      <c r="AW7" s="167" t="s">
        <v>187</v>
      </c>
      <c r="AX7" s="806">
        <v>303</v>
      </c>
      <c r="AY7" s="1014" t="s">
        <v>241</v>
      </c>
      <c r="AZ7" s="1012">
        <v>408</v>
      </c>
      <c r="BA7" s="1363">
        <v>4</v>
      </c>
      <c r="BB7" s="1685"/>
      <c r="BC7" s="1682"/>
      <c r="BD7" s="968">
        <v>4</v>
      </c>
      <c r="BE7" s="160" t="s">
        <v>278</v>
      </c>
      <c r="BF7" s="1049" t="s">
        <v>688</v>
      </c>
      <c r="BG7" s="152" t="s">
        <v>190</v>
      </c>
      <c r="BH7" s="862">
        <v>218</v>
      </c>
      <c r="BI7" s="153" t="s">
        <v>208</v>
      </c>
      <c r="BJ7" s="877">
        <v>407</v>
      </c>
      <c r="BK7" s="459" t="s">
        <v>255</v>
      </c>
      <c r="BL7" s="867">
        <v>400</v>
      </c>
      <c r="BM7" s="160" t="s">
        <v>296</v>
      </c>
      <c r="BN7" s="897">
        <v>216</v>
      </c>
      <c r="BO7" s="968">
        <v>4</v>
      </c>
      <c r="BP7" s="1679"/>
      <c r="BQ7" s="572">
        <f t="shared" si="0"/>
        <v>34</v>
      </c>
      <c r="BR7" s="562">
        <f t="shared" si="1"/>
        <v>29</v>
      </c>
      <c r="BS7" s="562">
        <f t="shared" si="2"/>
        <v>33</v>
      </c>
      <c r="BT7" s="562">
        <f t="shared" si="3"/>
        <v>30</v>
      </c>
      <c r="BU7" s="562">
        <f t="shared" si="4"/>
        <v>26</v>
      </c>
      <c r="BV7" s="562" t="str">
        <f t="shared" si="14"/>
        <v>0</v>
      </c>
      <c r="BW7" s="562">
        <f t="shared" si="15"/>
        <v>28</v>
      </c>
      <c r="BX7" s="562">
        <f t="shared" si="16"/>
        <v>31</v>
      </c>
      <c r="BY7" s="562" t="str">
        <f t="shared" si="17"/>
        <v>0</v>
      </c>
      <c r="BZ7" s="562" t="str">
        <f t="shared" si="18"/>
        <v>0</v>
      </c>
      <c r="CA7" s="562">
        <f t="shared" si="5"/>
        <v>18</v>
      </c>
      <c r="CB7" s="562">
        <f t="shared" si="6"/>
        <v>30</v>
      </c>
      <c r="CC7" s="562">
        <f t="shared" si="7"/>
        <v>27</v>
      </c>
      <c r="CD7" s="562">
        <f t="shared" si="8"/>
        <v>29</v>
      </c>
      <c r="CE7" s="562">
        <f t="shared" si="9"/>
        <v>24</v>
      </c>
      <c r="CF7" s="562">
        <f t="shared" si="10"/>
        <v>27</v>
      </c>
      <c r="CG7" s="562">
        <f t="shared" si="11"/>
        <v>32</v>
      </c>
      <c r="CH7" s="562">
        <f t="shared" si="12"/>
        <v>33</v>
      </c>
      <c r="CI7" s="562">
        <f t="shared" si="13"/>
        <v>27</v>
      </c>
      <c r="CJ7" s="562">
        <f t="shared" si="19"/>
        <v>26</v>
      </c>
      <c r="CK7" s="562">
        <f t="shared" si="20"/>
        <v>28</v>
      </c>
      <c r="CL7" s="562">
        <f t="shared" si="21"/>
        <v>25</v>
      </c>
      <c r="CM7" s="562">
        <f t="shared" si="22"/>
        <v>30</v>
      </c>
      <c r="CN7" s="562">
        <f t="shared" si="23"/>
        <v>31</v>
      </c>
      <c r="CO7" s="572">
        <f>'10'!O7</f>
        <v>100</v>
      </c>
      <c r="CP7" s="572">
        <f>'11'!J7</f>
        <v>71</v>
      </c>
      <c r="CQ7" s="564">
        <f t="shared" si="25"/>
        <v>769</v>
      </c>
      <c r="CR7" s="564">
        <f t="shared" si="24"/>
        <v>1095</v>
      </c>
      <c r="CS7" s="582">
        <v>4</v>
      </c>
      <c r="CT7" s="1587"/>
    </row>
    <row r="8" spans="1:98" ht="104" outlineLevel="1">
      <c r="A8" s="1670"/>
      <c r="B8" s="935">
        <v>5</v>
      </c>
      <c r="C8" s="483" t="s">
        <v>410</v>
      </c>
      <c r="D8" s="643">
        <v>307</v>
      </c>
      <c r="E8" s="484" t="s">
        <v>411</v>
      </c>
      <c r="F8" s="653">
        <v>308</v>
      </c>
      <c r="G8" s="485" t="s">
        <v>408</v>
      </c>
      <c r="H8" s="666">
        <v>105</v>
      </c>
      <c r="I8" s="484" t="s">
        <v>406</v>
      </c>
      <c r="J8" s="653" t="s">
        <v>722</v>
      </c>
      <c r="K8" s="487" t="s">
        <v>422</v>
      </c>
      <c r="L8" s="675">
        <v>104</v>
      </c>
      <c r="M8" s="939">
        <v>5</v>
      </c>
      <c r="N8" s="1710"/>
      <c r="O8" s="1676"/>
      <c r="P8" s="944">
        <v>5</v>
      </c>
      <c r="Q8" s="144"/>
      <c r="R8" s="694"/>
      <c r="S8" s="145"/>
      <c r="T8" s="708"/>
      <c r="U8" s="560" t="s">
        <v>183</v>
      </c>
      <c r="V8" s="719">
        <v>217</v>
      </c>
      <c r="W8" s="1350" t="s">
        <v>985</v>
      </c>
      <c r="X8" s="1347" t="s">
        <v>559</v>
      </c>
      <c r="Y8" s="1352" t="s">
        <v>936</v>
      </c>
      <c r="Z8" s="1348" t="s">
        <v>559</v>
      </c>
      <c r="AA8" s="948">
        <v>5</v>
      </c>
      <c r="AB8" s="1694"/>
      <c r="AC8" s="1697"/>
      <c r="AD8" s="953">
        <v>5</v>
      </c>
      <c r="AE8" s="1272" t="s">
        <v>1003</v>
      </c>
      <c r="AF8" s="1271" t="s">
        <v>559</v>
      </c>
      <c r="AG8" s="1073" t="s">
        <v>990</v>
      </c>
      <c r="AH8" s="1356" t="s">
        <v>559</v>
      </c>
      <c r="AI8" s="1357" t="s">
        <v>314</v>
      </c>
      <c r="AJ8" s="1268" t="s">
        <v>559</v>
      </c>
      <c r="AK8" s="176"/>
      <c r="AL8" s="759"/>
      <c r="AM8" s="177"/>
      <c r="AN8" s="779"/>
      <c r="AO8" s="957">
        <v>5</v>
      </c>
      <c r="AP8" s="1718"/>
      <c r="AQ8" s="1688"/>
      <c r="AR8" s="1033">
        <v>5</v>
      </c>
      <c r="AS8" s="206" t="s">
        <v>296</v>
      </c>
      <c r="AT8" s="791">
        <v>403</v>
      </c>
      <c r="AU8" s="167" t="s">
        <v>465</v>
      </c>
      <c r="AV8" s="807" t="s">
        <v>664</v>
      </c>
      <c r="AW8" s="640" t="s">
        <v>195</v>
      </c>
      <c r="AX8" s="807">
        <v>304</v>
      </c>
      <c r="AY8" s="1011" t="s">
        <v>200</v>
      </c>
      <c r="AZ8" s="1012">
        <v>303</v>
      </c>
      <c r="BA8" s="1363">
        <v>5</v>
      </c>
      <c r="BB8" s="1685"/>
      <c r="BC8" s="1682"/>
      <c r="BD8" s="968">
        <v>5</v>
      </c>
      <c r="BE8" s="151" t="s">
        <v>190</v>
      </c>
      <c r="BF8" s="843">
        <v>218</v>
      </c>
      <c r="BG8" s="152" t="s">
        <v>442</v>
      </c>
      <c r="BH8" s="862">
        <v>402</v>
      </c>
      <c r="BI8" s="153" t="s">
        <v>273</v>
      </c>
      <c r="BJ8" s="877" t="s">
        <v>673</v>
      </c>
      <c r="BK8" s="152" t="s">
        <v>208</v>
      </c>
      <c r="BL8" s="867">
        <v>400</v>
      </c>
      <c r="BM8" s="160" t="s">
        <v>217</v>
      </c>
      <c r="BN8" s="897">
        <v>216</v>
      </c>
      <c r="BO8" s="968">
        <v>5</v>
      </c>
      <c r="BP8" s="1679"/>
      <c r="BQ8" s="572">
        <f t="shared" si="0"/>
        <v>34</v>
      </c>
      <c r="BR8" s="562">
        <f t="shared" si="1"/>
        <v>29</v>
      </c>
      <c r="BS8" s="562">
        <f t="shared" si="2"/>
        <v>33</v>
      </c>
      <c r="BT8" s="562">
        <f t="shared" si="3"/>
        <v>30</v>
      </c>
      <c r="BU8" s="562">
        <f t="shared" si="4"/>
        <v>26</v>
      </c>
      <c r="BV8" s="562" t="str">
        <f t="shared" si="14"/>
        <v>0</v>
      </c>
      <c r="BW8" s="562" t="str">
        <f t="shared" si="15"/>
        <v>0</v>
      </c>
      <c r="BX8" s="562">
        <f t="shared" si="16"/>
        <v>31</v>
      </c>
      <c r="BY8" s="562">
        <f t="shared" si="17"/>
        <v>24</v>
      </c>
      <c r="BZ8" s="562">
        <f t="shared" si="18"/>
        <v>24</v>
      </c>
      <c r="CA8" s="562">
        <f t="shared" si="5"/>
        <v>18</v>
      </c>
      <c r="CB8" s="562">
        <f t="shared" si="6"/>
        <v>30</v>
      </c>
      <c r="CC8" s="562">
        <f t="shared" si="7"/>
        <v>27</v>
      </c>
      <c r="CD8" s="562" t="str">
        <f t="shared" si="8"/>
        <v>0</v>
      </c>
      <c r="CE8" s="562" t="str">
        <f t="shared" si="9"/>
        <v>0</v>
      </c>
      <c r="CF8" s="562">
        <f t="shared" si="10"/>
        <v>27</v>
      </c>
      <c r="CG8" s="562">
        <f t="shared" si="11"/>
        <v>32</v>
      </c>
      <c r="CH8" s="562">
        <f t="shared" si="12"/>
        <v>33</v>
      </c>
      <c r="CI8" s="562">
        <f t="shared" si="13"/>
        <v>27</v>
      </c>
      <c r="CJ8" s="562">
        <f t="shared" si="19"/>
        <v>26</v>
      </c>
      <c r="CK8" s="562">
        <f t="shared" si="20"/>
        <v>28</v>
      </c>
      <c r="CL8" s="562">
        <f t="shared" si="21"/>
        <v>25</v>
      </c>
      <c r="CM8" s="562">
        <f t="shared" si="22"/>
        <v>30</v>
      </c>
      <c r="CN8" s="562">
        <f t="shared" si="23"/>
        <v>31</v>
      </c>
      <c r="CO8" s="572">
        <f>'10'!O8</f>
        <v>100</v>
      </c>
      <c r="CP8" s="572">
        <f>'11'!J8</f>
        <v>71</v>
      </c>
      <c r="CQ8" s="564">
        <f t="shared" si="25"/>
        <v>736</v>
      </c>
      <c r="CR8" s="564">
        <f t="shared" si="24"/>
        <v>1062</v>
      </c>
      <c r="CS8" s="582">
        <v>5</v>
      </c>
      <c r="CT8" s="1587"/>
    </row>
    <row r="9" spans="1:98" ht="100" outlineLevel="1">
      <c r="A9" s="1670"/>
      <c r="B9" s="935">
        <v>6</v>
      </c>
      <c r="C9" s="483" t="s">
        <v>430</v>
      </c>
      <c r="D9" s="643">
        <v>307</v>
      </c>
      <c r="E9" s="502" t="s">
        <v>424</v>
      </c>
      <c r="F9" s="653">
        <v>308</v>
      </c>
      <c r="G9" s="488" t="s">
        <v>418</v>
      </c>
      <c r="H9" s="666">
        <v>105</v>
      </c>
      <c r="I9" s="484" t="s">
        <v>406</v>
      </c>
      <c r="J9" s="653" t="s">
        <v>663</v>
      </c>
      <c r="K9" s="487" t="s">
        <v>384</v>
      </c>
      <c r="L9" s="675" t="s">
        <v>695</v>
      </c>
      <c r="M9" s="939">
        <v>6</v>
      </c>
      <c r="N9" s="1710"/>
      <c r="O9" s="1676"/>
      <c r="P9" s="944">
        <v>6</v>
      </c>
      <c r="Q9" s="144"/>
      <c r="R9" s="694"/>
      <c r="S9" s="146"/>
      <c r="T9" s="709"/>
      <c r="U9" s="560" t="s">
        <v>264</v>
      </c>
      <c r="V9" s="719">
        <v>217</v>
      </c>
      <c r="W9" s="146"/>
      <c r="X9" s="709"/>
      <c r="Y9" s="1351" t="s">
        <v>985</v>
      </c>
      <c r="Z9" s="1348" t="s">
        <v>559</v>
      </c>
      <c r="AA9" s="948">
        <v>6</v>
      </c>
      <c r="AB9" s="1694"/>
      <c r="AC9" s="1697"/>
      <c r="AD9" s="953">
        <v>6</v>
      </c>
      <c r="AE9" s="177"/>
      <c r="AF9" s="748"/>
      <c r="AG9" s="176"/>
      <c r="AH9" s="759"/>
      <c r="AI9" s="198"/>
      <c r="AJ9" s="768"/>
      <c r="AK9" s="176"/>
      <c r="AL9" s="759"/>
      <c r="AM9" s="177"/>
      <c r="AN9" s="779"/>
      <c r="AO9" s="957">
        <v>6</v>
      </c>
      <c r="AP9" s="1718"/>
      <c r="AQ9" s="1688"/>
      <c r="AR9" s="1033">
        <v>6</v>
      </c>
      <c r="AS9" s="538" t="s">
        <v>478</v>
      </c>
      <c r="AT9" s="792">
        <v>403</v>
      </c>
      <c r="AU9" s="167" t="s">
        <v>180</v>
      </c>
      <c r="AV9" s="805">
        <v>205</v>
      </c>
      <c r="AW9" s="167" t="s">
        <v>265</v>
      </c>
      <c r="AX9" s="806">
        <v>213</v>
      </c>
      <c r="AY9" s="1011" t="s">
        <v>276</v>
      </c>
      <c r="AZ9" s="1012">
        <v>303</v>
      </c>
      <c r="BA9" s="1363">
        <v>6</v>
      </c>
      <c r="BB9" s="1685"/>
      <c r="BC9" s="1682"/>
      <c r="BD9" s="968">
        <v>6</v>
      </c>
      <c r="BE9" s="151" t="s">
        <v>194</v>
      </c>
      <c r="BF9" s="843">
        <v>406</v>
      </c>
      <c r="BG9" s="152" t="s">
        <v>173</v>
      </c>
      <c r="BH9" s="862">
        <v>306</v>
      </c>
      <c r="BI9" s="153" t="s">
        <v>190</v>
      </c>
      <c r="BJ9" s="877">
        <v>218</v>
      </c>
      <c r="BK9" s="152" t="s">
        <v>215</v>
      </c>
      <c r="BL9" s="862" t="s">
        <v>698</v>
      </c>
      <c r="BM9" s="151" t="s">
        <v>246</v>
      </c>
      <c r="BN9" s="897">
        <v>304</v>
      </c>
      <c r="BO9" s="968">
        <v>6</v>
      </c>
      <c r="BP9" s="1679"/>
      <c r="BQ9" s="572">
        <f t="shared" si="0"/>
        <v>34</v>
      </c>
      <c r="BR9" s="562">
        <f t="shared" si="1"/>
        <v>29</v>
      </c>
      <c r="BS9" s="562">
        <f t="shared" si="2"/>
        <v>33</v>
      </c>
      <c r="BT9" s="562">
        <f t="shared" si="3"/>
        <v>30</v>
      </c>
      <c r="BU9" s="562">
        <f t="shared" si="4"/>
        <v>26</v>
      </c>
      <c r="BV9" s="562" t="str">
        <f t="shared" si="14"/>
        <v>0</v>
      </c>
      <c r="BW9" s="562" t="str">
        <f t="shared" si="15"/>
        <v>0</v>
      </c>
      <c r="BX9" s="562">
        <f t="shared" si="16"/>
        <v>31</v>
      </c>
      <c r="BY9" s="562" t="str">
        <f t="shared" si="17"/>
        <v>0</v>
      </c>
      <c r="BZ9" s="562">
        <f t="shared" si="18"/>
        <v>24</v>
      </c>
      <c r="CA9" s="562" t="str">
        <f t="shared" si="5"/>
        <v>0</v>
      </c>
      <c r="CB9" s="562" t="str">
        <f t="shared" si="6"/>
        <v>0</v>
      </c>
      <c r="CC9" s="562" t="str">
        <f t="shared" si="7"/>
        <v>0</v>
      </c>
      <c r="CD9" s="562" t="str">
        <f t="shared" si="8"/>
        <v>0</v>
      </c>
      <c r="CE9" s="562" t="str">
        <f t="shared" si="9"/>
        <v>0</v>
      </c>
      <c r="CF9" s="562">
        <f t="shared" si="10"/>
        <v>27</v>
      </c>
      <c r="CG9" s="562">
        <f t="shared" si="11"/>
        <v>32</v>
      </c>
      <c r="CH9" s="562">
        <f t="shared" si="12"/>
        <v>33</v>
      </c>
      <c r="CI9" s="562">
        <f t="shared" si="13"/>
        <v>27</v>
      </c>
      <c r="CJ9" s="562">
        <f t="shared" si="19"/>
        <v>26</v>
      </c>
      <c r="CK9" s="562">
        <f t="shared" si="20"/>
        <v>28</v>
      </c>
      <c r="CL9" s="562">
        <f t="shared" si="21"/>
        <v>25</v>
      </c>
      <c r="CM9" s="562">
        <f t="shared" si="22"/>
        <v>30</v>
      </c>
      <c r="CN9" s="562">
        <f t="shared" si="23"/>
        <v>31</v>
      </c>
      <c r="CO9" s="572">
        <f>'10'!O9</f>
        <v>100</v>
      </c>
      <c r="CP9" s="572">
        <f>'11'!J9</f>
        <v>71</v>
      </c>
      <c r="CQ9" s="564">
        <f t="shared" si="25"/>
        <v>637</v>
      </c>
      <c r="CR9" s="564">
        <f t="shared" si="24"/>
        <v>963</v>
      </c>
      <c r="CS9" s="582">
        <v>6</v>
      </c>
      <c r="CT9" s="1587"/>
    </row>
    <row r="10" spans="1:98" ht="104" outlineLevel="1">
      <c r="A10" s="1670"/>
      <c r="B10" s="935">
        <v>7</v>
      </c>
      <c r="C10" s="483"/>
      <c r="D10" s="643"/>
      <c r="E10" s="502"/>
      <c r="F10" s="653"/>
      <c r="G10" s="485" t="s">
        <v>625</v>
      </c>
      <c r="H10" s="666" t="s">
        <v>680</v>
      </c>
      <c r="I10" s="486"/>
      <c r="J10" s="653"/>
      <c r="K10" s="487"/>
      <c r="L10" s="675"/>
      <c r="M10" s="939">
        <v>7</v>
      </c>
      <c r="N10" s="1710"/>
      <c r="O10" s="1676"/>
      <c r="P10" s="944">
        <v>7</v>
      </c>
      <c r="Q10" s="299"/>
      <c r="R10" s="695"/>
      <c r="S10" s="145"/>
      <c r="T10" s="707"/>
      <c r="U10" s="147" t="s">
        <v>224</v>
      </c>
      <c r="V10" s="719" t="s">
        <v>678</v>
      </c>
      <c r="W10" s="300" t="s">
        <v>181</v>
      </c>
      <c r="X10" s="709">
        <v>307</v>
      </c>
      <c r="Y10" s="144"/>
      <c r="Z10" s="736"/>
      <c r="AA10" s="948">
        <v>7</v>
      </c>
      <c r="AB10" s="1694"/>
      <c r="AC10" s="1697"/>
      <c r="AD10" s="953">
        <v>7</v>
      </c>
      <c r="AE10" s="1074" t="s">
        <v>258</v>
      </c>
      <c r="AF10" s="747">
        <v>310</v>
      </c>
      <c r="AG10" s="1075" t="s">
        <v>40</v>
      </c>
      <c r="AH10" s="758">
        <v>303</v>
      </c>
      <c r="AI10" s="627" t="s">
        <v>556</v>
      </c>
      <c r="AJ10" s="767">
        <v>407</v>
      </c>
      <c r="AK10" s="1075" t="s">
        <v>41</v>
      </c>
      <c r="AL10" s="758">
        <v>308</v>
      </c>
      <c r="AM10" s="1074" t="s">
        <v>42</v>
      </c>
      <c r="AN10" s="781">
        <v>403</v>
      </c>
      <c r="AO10" s="957">
        <v>7</v>
      </c>
      <c r="AP10" s="1718"/>
      <c r="AQ10" s="1688"/>
      <c r="AR10" s="1033">
        <v>7</v>
      </c>
      <c r="AS10" s="206" t="s">
        <v>261</v>
      </c>
      <c r="AT10" s="791" t="s">
        <v>662</v>
      </c>
      <c r="AU10" s="167" t="s">
        <v>180</v>
      </c>
      <c r="AV10" s="806">
        <v>217</v>
      </c>
      <c r="AW10" s="167" t="s">
        <v>235</v>
      </c>
      <c r="AX10" s="806" t="s">
        <v>731</v>
      </c>
      <c r="AY10" s="206" t="s">
        <v>513</v>
      </c>
      <c r="AZ10" s="1012" t="s">
        <v>662</v>
      </c>
      <c r="BA10" s="1363">
        <v>7</v>
      </c>
      <c r="BB10" s="1685"/>
      <c r="BC10" s="1682"/>
      <c r="BD10" s="968">
        <v>7</v>
      </c>
      <c r="BE10" s="151" t="s">
        <v>266</v>
      </c>
      <c r="BF10" s="843">
        <v>406</v>
      </c>
      <c r="BG10" s="152" t="s">
        <v>174</v>
      </c>
      <c r="BH10" s="862">
        <v>306</v>
      </c>
      <c r="BI10" s="153" t="s">
        <v>192</v>
      </c>
      <c r="BJ10" s="877">
        <v>405</v>
      </c>
      <c r="BK10" s="197" t="s">
        <v>394</v>
      </c>
      <c r="BL10" s="861" t="s">
        <v>912</v>
      </c>
      <c r="BM10" s="160" t="s">
        <v>274</v>
      </c>
      <c r="BN10" s="897">
        <v>216</v>
      </c>
      <c r="BO10" s="968">
        <v>7</v>
      </c>
      <c r="BP10" s="1679"/>
      <c r="BQ10" s="572" t="str">
        <f t="shared" si="0"/>
        <v>0</v>
      </c>
      <c r="BR10" s="562" t="str">
        <f t="shared" si="1"/>
        <v>0</v>
      </c>
      <c r="BS10" s="562">
        <f t="shared" si="2"/>
        <v>33</v>
      </c>
      <c r="BT10" s="562" t="str">
        <f t="shared" si="3"/>
        <v>0</v>
      </c>
      <c r="BU10" s="562" t="str">
        <f t="shared" si="4"/>
        <v>0</v>
      </c>
      <c r="BV10" s="562" t="str">
        <f t="shared" si="14"/>
        <v>0</v>
      </c>
      <c r="BW10" s="562" t="str">
        <f t="shared" si="15"/>
        <v>0</v>
      </c>
      <c r="BX10" s="562">
        <f t="shared" si="16"/>
        <v>31</v>
      </c>
      <c r="BY10" s="562">
        <f t="shared" si="17"/>
        <v>24</v>
      </c>
      <c r="BZ10" s="562" t="str">
        <f t="shared" si="18"/>
        <v>0</v>
      </c>
      <c r="CA10" s="562">
        <f t="shared" si="5"/>
        <v>18</v>
      </c>
      <c r="CB10" s="562">
        <f t="shared" si="6"/>
        <v>30</v>
      </c>
      <c r="CC10" s="562">
        <f t="shared" si="7"/>
        <v>27</v>
      </c>
      <c r="CD10" s="562">
        <f t="shared" si="8"/>
        <v>29</v>
      </c>
      <c r="CE10" s="562">
        <f t="shared" si="9"/>
        <v>24</v>
      </c>
      <c r="CF10" s="562">
        <f t="shared" si="10"/>
        <v>27</v>
      </c>
      <c r="CG10" s="562">
        <f t="shared" si="11"/>
        <v>32</v>
      </c>
      <c r="CH10" s="562">
        <f t="shared" si="12"/>
        <v>33</v>
      </c>
      <c r="CI10" s="562">
        <f t="shared" si="13"/>
        <v>27</v>
      </c>
      <c r="CJ10" s="562">
        <f t="shared" si="19"/>
        <v>26</v>
      </c>
      <c r="CK10" s="562">
        <f t="shared" si="20"/>
        <v>28</v>
      </c>
      <c r="CL10" s="562">
        <f t="shared" si="21"/>
        <v>25</v>
      </c>
      <c r="CM10" s="562">
        <f t="shared" si="22"/>
        <v>30</v>
      </c>
      <c r="CN10" s="562">
        <f t="shared" si="23"/>
        <v>31</v>
      </c>
      <c r="CO10" s="572">
        <f>'10'!O10</f>
        <v>100</v>
      </c>
      <c r="CP10" s="572">
        <f>'11'!J10</f>
        <v>71</v>
      </c>
      <c r="CQ10" s="564">
        <f t="shared" si="25"/>
        <v>646</v>
      </c>
      <c r="CR10" s="564">
        <f t="shared" si="24"/>
        <v>972</v>
      </c>
      <c r="CS10" s="582">
        <v>7</v>
      </c>
      <c r="CT10" s="1587"/>
    </row>
    <row r="11" spans="1:98" ht="104" outlineLevel="1">
      <c r="A11" s="1670"/>
      <c r="B11" s="935">
        <v>8</v>
      </c>
      <c r="C11" s="612" t="s">
        <v>646</v>
      </c>
      <c r="D11" s="644" t="s">
        <v>559</v>
      </c>
      <c r="E11" s="620"/>
      <c r="F11" s="653"/>
      <c r="G11" s="485"/>
      <c r="H11" s="666"/>
      <c r="I11" s="1255" t="s">
        <v>939</v>
      </c>
      <c r="J11" s="1254" t="s">
        <v>559</v>
      </c>
      <c r="K11" s="493"/>
      <c r="L11" s="676"/>
      <c r="M11" s="939">
        <v>8</v>
      </c>
      <c r="N11" s="1710"/>
      <c r="O11" s="1676"/>
      <c r="P11" s="944">
        <v>8</v>
      </c>
      <c r="Q11" s="144" t="s">
        <v>227</v>
      </c>
      <c r="R11" s="694" t="s">
        <v>676</v>
      </c>
      <c r="S11" s="146" t="s">
        <v>172</v>
      </c>
      <c r="T11" s="706">
        <v>105</v>
      </c>
      <c r="U11" s="927"/>
      <c r="V11" s="926"/>
      <c r="W11" s="146" t="s">
        <v>397</v>
      </c>
      <c r="X11" s="706" t="s">
        <v>663</v>
      </c>
      <c r="Y11" s="144" t="s">
        <v>222</v>
      </c>
      <c r="Z11" s="736" t="s">
        <v>687</v>
      </c>
      <c r="AA11" s="948">
        <v>8</v>
      </c>
      <c r="AB11" s="1694"/>
      <c r="AC11" s="1697"/>
      <c r="AD11" s="953">
        <v>8</v>
      </c>
      <c r="AE11" s="177" t="s">
        <v>208</v>
      </c>
      <c r="AF11" s="748">
        <v>216</v>
      </c>
      <c r="AG11" s="176" t="s">
        <v>206</v>
      </c>
      <c r="AH11" s="759" t="s">
        <v>720</v>
      </c>
      <c r="AI11" s="198" t="s">
        <v>234</v>
      </c>
      <c r="AJ11" s="768">
        <v>407</v>
      </c>
      <c r="AK11" s="176" t="s">
        <v>186</v>
      </c>
      <c r="AL11" s="759">
        <v>308</v>
      </c>
      <c r="AM11" s="177" t="s">
        <v>211</v>
      </c>
      <c r="AN11" s="779">
        <v>403</v>
      </c>
      <c r="AO11" s="957">
        <v>8</v>
      </c>
      <c r="AP11" s="1718"/>
      <c r="AQ11" s="1688"/>
      <c r="AR11" s="1033">
        <v>8</v>
      </c>
      <c r="AS11" s="1229"/>
      <c r="AT11" s="1281"/>
      <c r="AU11" s="933" t="s">
        <v>661</v>
      </c>
      <c r="AV11" s="932">
        <v>217</v>
      </c>
      <c r="AW11" s="167"/>
      <c r="AX11" s="806"/>
      <c r="AY11" s="1229" t="s">
        <v>708</v>
      </c>
      <c r="AZ11" s="1281" t="s">
        <v>972</v>
      </c>
      <c r="BA11" s="1363">
        <v>8</v>
      </c>
      <c r="BB11" s="1685"/>
      <c r="BC11" s="1682"/>
      <c r="BD11" s="968">
        <v>8</v>
      </c>
      <c r="BE11" s="151"/>
      <c r="BF11" s="843"/>
      <c r="BG11" s="152" t="s">
        <v>183</v>
      </c>
      <c r="BH11" s="862">
        <v>402</v>
      </c>
      <c r="BI11" s="153"/>
      <c r="BJ11" s="877"/>
      <c r="BK11" s="197" t="s">
        <v>216</v>
      </c>
      <c r="BL11" s="861">
        <v>400</v>
      </c>
      <c r="BM11" s="1044" t="s">
        <v>675</v>
      </c>
      <c r="BN11" s="1043">
        <v>109</v>
      </c>
      <c r="BO11" s="968">
        <v>8</v>
      </c>
      <c r="BP11" s="1679"/>
      <c r="BQ11" s="572">
        <f t="shared" si="0"/>
        <v>34</v>
      </c>
      <c r="BR11" s="562" t="str">
        <f t="shared" si="1"/>
        <v>0</v>
      </c>
      <c r="BS11" s="562" t="str">
        <f t="shared" si="2"/>
        <v>0</v>
      </c>
      <c r="BT11" s="562">
        <f t="shared" si="3"/>
        <v>30</v>
      </c>
      <c r="BU11" s="562" t="str">
        <f t="shared" si="4"/>
        <v>0</v>
      </c>
      <c r="BV11" s="562">
        <f t="shared" si="14"/>
        <v>27</v>
      </c>
      <c r="BW11" s="562">
        <f t="shared" si="15"/>
        <v>28</v>
      </c>
      <c r="BX11" s="562" t="str">
        <f t="shared" si="16"/>
        <v>0</v>
      </c>
      <c r="BY11" s="562">
        <f t="shared" si="17"/>
        <v>24</v>
      </c>
      <c r="BZ11" s="562">
        <f t="shared" si="18"/>
        <v>24</v>
      </c>
      <c r="CA11" s="562">
        <f t="shared" si="5"/>
        <v>18</v>
      </c>
      <c r="CB11" s="562">
        <f t="shared" si="6"/>
        <v>30</v>
      </c>
      <c r="CC11" s="562">
        <f t="shared" si="7"/>
        <v>27</v>
      </c>
      <c r="CD11" s="562">
        <f t="shared" si="8"/>
        <v>29</v>
      </c>
      <c r="CE11" s="562">
        <f t="shared" si="9"/>
        <v>24</v>
      </c>
      <c r="CF11" s="562" t="str">
        <f t="shared" si="10"/>
        <v>0</v>
      </c>
      <c r="CG11" s="562">
        <f t="shared" si="11"/>
        <v>32</v>
      </c>
      <c r="CH11" s="562" t="str">
        <f t="shared" si="12"/>
        <v>0</v>
      </c>
      <c r="CI11" s="562">
        <f t="shared" si="13"/>
        <v>27</v>
      </c>
      <c r="CJ11" s="562" t="str">
        <f t="shared" si="19"/>
        <v>0</v>
      </c>
      <c r="CK11" s="562">
        <f t="shared" si="20"/>
        <v>28</v>
      </c>
      <c r="CL11" s="562" t="str">
        <f t="shared" si="21"/>
        <v>0</v>
      </c>
      <c r="CM11" s="562">
        <f t="shared" si="22"/>
        <v>30</v>
      </c>
      <c r="CN11" s="562">
        <f t="shared" si="23"/>
        <v>31</v>
      </c>
      <c r="CO11" s="572">
        <f>'10'!O11</f>
        <v>100</v>
      </c>
      <c r="CP11" s="572">
        <f>'11'!J11</f>
        <v>42</v>
      </c>
      <c r="CQ11" s="564">
        <f t="shared" si="25"/>
        <v>585</v>
      </c>
      <c r="CR11" s="564">
        <f t="shared" si="24"/>
        <v>911</v>
      </c>
      <c r="CS11" s="582">
        <v>8</v>
      </c>
      <c r="CT11" s="1587"/>
    </row>
    <row r="12" spans="1:98" ht="130" outlineLevel="1">
      <c r="A12" s="1707"/>
      <c r="B12" s="935">
        <v>9</v>
      </c>
      <c r="C12" s="612" t="s">
        <v>646</v>
      </c>
      <c r="D12" s="644" t="s">
        <v>559</v>
      </c>
      <c r="E12" s="620"/>
      <c r="F12" s="653"/>
      <c r="G12" s="1256" t="s">
        <v>947</v>
      </c>
      <c r="H12" s="1253" t="s">
        <v>559</v>
      </c>
      <c r="I12" s="1255" t="s">
        <v>947</v>
      </c>
      <c r="J12" s="1254" t="s">
        <v>559</v>
      </c>
      <c r="K12" s="1258" t="s">
        <v>947</v>
      </c>
      <c r="L12" s="1257" t="s">
        <v>559</v>
      </c>
      <c r="M12" s="939">
        <v>9</v>
      </c>
      <c r="N12" s="1711"/>
      <c r="O12" s="1705"/>
      <c r="P12" s="944">
        <v>9</v>
      </c>
      <c r="Q12" s="144" t="s">
        <v>180</v>
      </c>
      <c r="R12" s="694">
        <v>217</v>
      </c>
      <c r="S12" s="146" t="s">
        <v>385</v>
      </c>
      <c r="T12" s="706" t="s">
        <v>862</v>
      </c>
      <c r="U12" s="1339" t="s">
        <v>985</v>
      </c>
      <c r="V12" s="926" t="s">
        <v>559</v>
      </c>
      <c r="W12" s="146" t="s">
        <v>397</v>
      </c>
      <c r="X12" s="706" t="s">
        <v>663</v>
      </c>
      <c r="Y12" s="144" t="s">
        <v>185</v>
      </c>
      <c r="Z12" s="736">
        <v>304</v>
      </c>
      <c r="AA12" s="948">
        <v>9</v>
      </c>
      <c r="AB12" s="1732"/>
      <c r="AC12" s="1697"/>
      <c r="AD12" s="953">
        <v>9</v>
      </c>
      <c r="AE12" s="177" t="s">
        <v>234</v>
      </c>
      <c r="AF12" s="748">
        <v>406</v>
      </c>
      <c r="AG12" s="176" t="s">
        <v>187</v>
      </c>
      <c r="AH12" s="759">
        <v>303</v>
      </c>
      <c r="AI12" s="198" t="s">
        <v>178</v>
      </c>
      <c r="AJ12" s="768">
        <v>407</v>
      </c>
      <c r="AK12" s="176" t="s">
        <v>181</v>
      </c>
      <c r="AL12" s="759">
        <v>308</v>
      </c>
      <c r="AM12" s="177" t="s">
        <v>509</v>
      </c>
      <c r="AN12" s="779">
        <v>403</v>
      </c>
      <c r="AO12" s="957">
        <v>9</v>
      </c>
      <c r="AP12" s="1718"/>
      <c r="AQ12" s="1688"/>
      <c r="AR12" s="1033">
        <v>9</v>
      </c>
      <c r="AS12" s="1282"/>
      <c r="AT12" s="1228"/>
      <c r="AU12" s="1290"/>
      <c r="AV12" s="1288"/>
      <c r="AW12" s="1291" t="s">
        <v>343</v>
      </c>
      <c r="AX12" s="1289" t="s">
        <v>559</v>
      </c>
      <c r="AY12" s="1232"/>
      <c r="AZ12" s="1231"/>
      <c r="BA12" s="1363">
        <v>9</v>
      </c>
      <c r="BB12" s="1685"/>
      <c r="BC12" s="1682"/>
      <c r="BD12" s="968">
        <v>9</v>
      </c>
      <c r="BE12" s="632" t="s">
        <v>717</v>
      </c>
      <c r="BF12" s="1064" t="s">
        <v>712</v>
      </c>
      <c r="BG12" s="1278"/>
      <c r="BH12" s="864"/>
      <c r="BI12" s="1040"/>
      <c r="BJ12" s="879"/>
      <c r="BK12" s="1041"/>
      <c r="BL12" s="864"/>
      <c r="BM12" s="921"/>
      <c r="BN12" s="1043"/>
      <c r="BO12" s="968">
        <v>9</v>
      </c>
      <c r="BP12" s="1679"/>
      <c r="BQ12" s="572">
        <f t="shared" si="0"/>
        <v>34</v>
      </c>
      <c r="BR12" s="562" t="str">
        <f t="shared" si="1"/>
        <v>0</v>
      </c>
      <c r="BS12" s="562">
        <f t="shared" si="2"/>
        <v>33</v>
      </c>
      <c r="BT12" s="562">
        <f t="shared" si="3"/>
        <v>30</v>
      </c>
      <c r="BU12" s="562">
        <f t="shared" si="4"/>
        <v>26</v>
      </c>
      <c r="BV12" s="562">
        <f t="shared" si="14"/>
        <v>27</v>
      </c>
      <c r="BW12" s="562">
        <f t="shared" si="15"/>
        <v>28</v>
      </c>
      <c r="BX12" s="562">
        <f t="shared" si="16"/>
        <v>31</v>
      </c>
      <c r="BY12" s="562">
        <f t="shared" si="17"/>
        <v>24</v>
      </c>
      <c r="BZ12" s="562">
        <f t="shared" si="18"/>
        <v>24</v>
      </c>
      <c r="CA12" s="562">
        <f t="shared" si="5"/>
        <v>18</v>
      </c>
      <c r="CB12" s="562">
        <f t="shared" si="6"/>
        <v>30</v>
      </c>
      <c r="CC12" s="562">
        <f t="shared" si="7"/>
        <v>27</v>
      </c>
      <c r="CD12" s="562">
        <f t="shared" si="8"/>
        <v>29</v>
      </c>
      <c r="CE12" s="562">
        <f t="shared" si="9"/>
        <v>24</v>
      </c>
      <c r="CF12" s="562" t="str">
        <f t="shared" si="10"/>
        <v>0</v>
      </c>
      <c r="CG12" s="562" t="str">
        <f t="shared" si="11"/>
        <v>0</v>
      </c>
      <c r="CH12" s="562">
        <f t="shared" si="12"/>
        <v>33</v>
      </c>
      <c r="CI12" s="562" t="str">
        <f t="shared" si="13"/>
        <v>0</v>
      </c>
      <c r="CJ12" s="562">
        <f t="shared" si="19"/>
        <v>26</v>
      </c>
      <c r="CK12" s="562" t="str">
        <f t="shared" si="20"/>
        <v>0</v>
      </c>
      <c r="CL12" s="562" t="str">
        <f t="shared" si="21"/>
        <v>0</v>
      </c>
      <c r="CM12" s="562" t="str">
        <f t="shared" si="22"/>
        <v>0</v>
      </c>
      <c r="CN12" s="562" t="str">
        <f t="shared" si="23"/>
        <v>0</v>
      </c>
      <c r="CO12" s="572">
        <f>'10'!O12</f>
        <v>47</v>
      </c>
      <c r="CP12" s="572">
        <f>'11'!J12</f>
        <v>71</v>
      </c>
      <c r="CQ12" s="564">
        <f t="shared" si="25"/>
        <v>562</v>
      </c>
      <c r="CR12" s="564">
        <f t="shared" si="24"/>
        <v>888</v>
      </c>
      <c r="CS12" s="582">
        <v>9</v>
      </c>
      <c r="CT12" s="1587"/>
    </row>
    <row r="13" spans="1:98" ht="130" outlineLevel="1">
      <c r="A13" s="1707"/>
      <c r="B13" s="935">
        <v>10</v>
      </c>
      <c r="C13" s="621"/>
      <c r="D13" s="645"/>
      <c r="E13" s="622" t="s">
        <v>646</v>
      </c>
      <c r="F13" s="654" t="s">
        <v>559</v>
      </c>
      <c r="G13" s="1256" t="s">
        <v>952</v>
      </c>
      <c r="H13" s="1253" t="s">
        <v>559</v>
      </c>
      <c r="I13" s="1255" t="s">
        <v>952</v>
      </c>
      <c r="J13" s="1254" t="s">
        <v>559</v>
      </c>
      <c r="K13" s="1258" t="s">
        <v>952</v>
      </c>
      <c r="L13" s="1257" t="s">
        <v>559</v>
      </c>
      <c r="M13" s="939">
        <v>10</v>
      </c>
      <c r="N13" s="1711"/>
      <c r="O13" s="1705"/>
      <c r="P13" s="944">
        <v>10</v>
      </c>
      <c r="Q13" s="144" t="s">
        <v>187</v>
      </c>
      <c r="R13" s="694">
        <v>105</v>
      </c>
      <c r="S13" s="146" t="s">
        <v>179</v>
      </c>
      <c r="T13" s="706">
        <v>217</v>
      </c>
      <c r="U13" s="927" t="s">
        <v>936</v>
      </c>
      <c r="V13" s="926" t="s">
        <v>559</v>
      </c>
      <c r="W13" s="300" t="s">
        <v>184</v>
      </c>
      <c r="X13" s="709">
        <v>307</v>
      </c>
      <c r="Y13" s="144" t="s">
        <v>210</v>
      </c>
      <c r="Z13" s="736">
        <v>304</v>
      </c>
      <c r="AA13" s="948">
        <v>10</v>
      </c>
      <c r="AB13" s="1732"/>
      <c r="AC13" s="1697"/>
      <c r="AD13" s="954">
        <v>10</v>
      </c>
      <c r="AE13" s="177" t="s">
        <v>205</v>
      </c>
      <c r="AF13" s="748">
        <v>216</v>
      </c>
      <c r="AG13" s="176" t="s">
        <v>186</v>
      </c>
      <c r="AH13" s="759">
        <v>303</v>
      </c>
      <c r="AI13" s="198" t="s">
        <v>203</v>
      </c>
      <c r="AJ13" s="768" t="s">
        <v>723</v>
      </c>
      <c r="AK13" s="176" t="s">
        <v>506</v>
      </c>
      <c r="AL13" s="759" t="s">
        <v>726</v>
      </c>
      <c r="AM13" s="177" t="s">
        <v>234</v>
      </c>
      <c r="AN13" s="782">
        <v>403</v>
      </c>
      <c r="AO13" s="958">
        <v>10</v>
      </c>
      <c r="AP13" s="1718"/>
      <c r="AQ13" s="1688"/>
      <c r="AR13" s="1034">
        <v>10</v>
      </c>
      <c r="AS13" s="1297" t="s">
        <v>978</v>
      </c>
      <c r="AT13" s="793" t="s">
        <v>559</v>
      </c>
      <c r="AU13" s="1230" t="s">
        <v>978</v>
      </c>
      <c r="AV13" s="995" t="s">
        <v>559</v>
      </c>
      <c r="AW13" s="1230" t="s">
        <v>978</v>
      </c>
      <c r="AX13" s="995" t="s">
        <v>559</v>
      </c>
      <c r="AY13" s="1298" t="s">
        <v>978</v>
      </c>
      <c r="AZ13" s="1016" t="s">
        <v>559</v>
      </c>
      <c r="BA13" s="1364">
        <v>10</v>
      </c>
      <c r="BB13" s="1685"/>
      <c r="BC13" s="1682"/>
      <c r="BD13" s="1359">
        <v>10</v>
      </c>
      <c r="BE13" s="632" t="s">
        <v>879</v>
      </c>
      <c r="BF13" s="898">
        <v>305</v>
      </c>
      <c r="BG13" s="1278" t="s">
        <v>880</v>
      </c>
      <c r="BH13" s="864">
        <v>305</v>
      </c>
      <c r="BI13" s="1040" t="s">
        <v>880</v>
      </c>
      <c r="BJ13" s="879">
        <v>305</v>
      </c>
      <c r="BK13" s="629" t="s">
        <v>880</v>
      </c>
      <c r="BL13" s="864">
        <v>305</v>
      </c>
      <c r="BM13" s="632" t="s">
        <v>880</v>
      </c>
      <c r="BN13" s="1043">
        <v>305</v>
      </c>
      <c r="BO13" s="1359">
        <v>10</v>
      </c>
      <c r="BP13" s="1679"/>
      <c r="BQ13" s="572" t="str">
        <f t="shared" si="0"/>
        <v>0</v>
      </c>
      <c r="BR13" s="562">
        <f t="shared" si="1"/>
        <v>29</v>
      </c>
      <c r="BS13" s="562">
        <f t="shared" si="2"/>
        <v>33</v>
      </c>
      <c r="BT13" s="562">
        <f t="shared" si="3"/>
        <v>30</v>
      </c>
      <c r="BU13" s="562">
        <f t="shared" si="4"/>
        <v>26</v>
      </c>
      <c r="BV13" s="562">
        <f t="shared" si="14"/>
        <v>27</v>
      </c>
      <c r="BW13" s="562">
        <f t="shared" si="15"/>
        <v>28</v>
      </c>
      <c r="BX13" s="562">
        <f t="shared" si="16"/>
        <v>31</v>
      </c>
      <c r="BY13" s="562">
        <f t="shared" si="17"/>
        <v>24</v>
      </c>
      <c r="BZ13" s="562">
        <f t="shared" si="18"/>
        <v>24</v>
      </c>
      <c r="CA13" s="562">
        <f t="shared" si="5"/>
        <v>18</v>
      </c>
      <c r="CB13" s="562">
        <f t="shared" si="6"/>
        <v>30</v>
      </c>
      <c r="CC13" s="562">
        <f t="shared" si="7"/>
        <v>27</v>
      </c>
      <c r="CD13" s="562">
        <f t="shared" si="8"/>
        <v>29</v>
      </c>
      <c r="CE13" s="562">
        <f t="shared" si="9"/>
        <v>24</v>
      </c>
      <c r="CF13" s="562">
        <f t="shared" si="10"/>
        <v>27</v>
      </c>
      <c r="CG13" s="562">
        <f t="shared" si="11"/>
        <v>32</v>
      </c>
      <c r="CH13" s="562">
        <f t="shared" si="12"/>
        <v>33</v>
      </c>
      <c r="CI13" s="562">
        <f t="shared" si="13"/>
        <v>27</v>
      </c>
      <c r="CJ13" s="562">
        <f t="shared" si="19"/>
        <v>26</v>
      </c>
      <c r="CK13" s="562">
        <f t="shared" si="20"/>
        <v>28</v>
      </c>
      <c r="CL13" s="562">
        <f t="shared" ref="CL13:CL44" si="26">IF(BI13=0,"0",BI$1)</f>
        <v>25</v>
      </c>
      <c r="CM13" s="562">
        <f t="shared" si="22"/>
        <v>30</v>
      </c>
      <c r="CN13" s="562">
        <f t="shared" si="23"/>
        <v>31</v>
      </c>
      <c r="CO13" s="572">
        <f>'10'!O13</f>
        <v>22</v>
      </c>
      <c r="CP13" s="572">
        <f>'11'!J13</f>
        <v>71</v>
      </c>
      <c r="CQ13" s="564">
        <f t="shared" si="25"/>
        <v>732</v>
      </c>
      <c r="CR13" s="564">
        <f t="shared" si="24"/>
        <v>1058</v>
      </c>
      <c r="CS13" s="583">
        <v>10</v>
      </c>
      <c r="CT13" s="1587"/>
    </row>
    <row r="14" spans="1:98" ht="130" outlineLevel="1">
      <c r="A14" s="1707"/>
      <c r="B14" s="936">
        <v>11</v>
      </c>
      <c r="C14" s="621"/>
      <c r="D14" s="645"/>
      <c r="E14" s="622" t="s">
        <v>646</v>
      </c>
      <c r="F14" s="654" t="s">
        <v>559</v>
      </c>
      <c r="G14" s="494"/>
      <c r="H14" s="667"/>
      <c r="I14" s="484"/>
      <c r="J14" s="653"/>
      <c r="K14" s="492"/>
      <c r="L14" s="678"/>
      <c r="M14" s="940">
        <v>11</v>
      </c>
      <c r="N14" s="1711"/>
      <c r="O14" s="1705"/>
      <c r="P14" s="945">
        <v>11</v>
      </c>
      <c r="Q14" s="144" t="s">
        <v>188</v>
      </c>
      <c r="R14" s="694">
        <v>105</v>
      </c>
      <c r="S14" s="145" t="s">
        <v>178</v>
      </c>
      <c r="T14" s="706">
        <v>217</v>
      </c>
      <c r="U14" s="560"/>
      <c r="V14" s="719"/>
      <c r="W14" s="146" t="s">
        <v>179</v>
      </c>
      <c r="X14" s="709">
        <v>307</v>
      </c>
      <c r="Y14" s="299" t="s">
        <v>216</v>
      </c>
      <c r="Z14" s="736">
        <v>304</v>
      </c>
      <c r="AA14" s="949">
        <v>11</v>
      </c>
      <c r="AB14" s="1732"/>
      <c r="AC14" s="1697"/>
      <c r="AD14" s="954">
        <v>11</v>
      </c>
      <c r="AE14" s="177" t="s">
        <v>207</v>
      </c>
      <c r="AF14" s="748">
        <v>216</v>
      </c>
      <c r="AG14" s="176" t="s">
        <v>186</v>
      </c>
      <c r="AH14" s="759">
        <v>303</v>
      </c>
      <c r="AI14" s="198" t="s">
        <v>209</v>
      </c>
      <c r="AJ14" s="768">
        <v>407</v>
      </c>
      <c r="AK14" s="176" t="s">
        <v>204</v>
      </c>
      <c r="AL14" s="759">
        <v>308</v>
      </c>
      <c r="AM14" s="177" t="s">
        <v>196</v>
      </c>
      <c r="AN14" s="782">
        <v>403</v>
      </c>
      <c r="AO14" s="958">
        <v>11</v>
      </c>
      <c r="AP14" s="1718"/>
      <c r="AQ14" s="1688"/>
      <c r="AR14" s="1034">
        <v>11</v>
      </c>
      <c r="AS14" s="1229" t="s">
        <v>971</v>
      </c>
      <c r="AT14" s="1228" t="s">
        <v>559</v>
      </c>
      <c r="AU14" s="1230" t="s">
        <v>936</v>
      </c>
      <c r="AV14" s="995" t="s">
        <v>559</v>
      </c>
      <c r="AW14" s="996"/>
      <c r="AX14" s="997"/>
      <c r="AY14" s="1298" t="s">
        <v>343</v>
      </c>
      <c r="AZ14" s="1016" t="s">
        <v>559</v>
      </c>
      <c r="BA14" s="1364">
        <v>11</v>
      </c>
      <c r="BB14" s="1685"/>
      <c r="BC14" s="1682"/>
      <c r="BD14" s="1359">
        <v>11</v>
      </c>
      <c r="BE14" s="632"/>
      <c r="BF14" s="898"/>
      <c r="BG14" s="1278"/>
      <c r="BH14" s="864"/>
      <c r="BI14" s="1040"/>
      <c r="BJ14" s="879"/>
      <c r="BK14" s="629"/>
      <c r="BL14" s="864"/>
      <c r="BM14" s="632"/>
      <c r="BN14" s="1043"/>
      <c r="BO14" s="1359">
        <v>11</v>
      </c>
      <c r="BP14" s="1679"/>
      <c r="BQ14" s="572" t="str">
        <f t="shared" si="0"/>
        <v>0</v>
      </c>
      <c r="BR14" s="562">
        <f t="shared" si="1"/>
        <v>29</v>
      </c>
      <c r="BS14" s="562" t="str">
        <f t="shared" si="2"/>
        <v>0</v>
      </c>
      <c r="BT14" s="562" t="str">
        <f t="shared" si="3"/>
        <v>0</v>
      </c>
      <c r="BU14" s="562" t="str">
        <f t="shared" si="4"/>
        <v>0</v>
      </c>
      <c r="BV14" s="562">
        <f t="shared" si="14"/>
        <v>27</v>
      </c>
      <c r="BW14" s="562">
        <f t="shared" si="15"/>
        <v>28</v>
      </c>
      <c r="BX14" s="562" t="str">
        <f t="shared" si="16"/>
        <v>0</v>
      </c>
      <c r="BY14" s="562">
        <f t="shared" si="17"/>
        <v>24</v>
      </c>
      <c r="BZ14" s="562">
        <f t="shared" si="18"/>
        <v>24</v>
      </c>
      <c r="CA14" s="562">
        <f t="shared" si="5"/>
        <v>18</v>
      </c>
      <c r="CB14" s="562">
        <f t="shared" si="6"/>
        <v>30</v>
      </c>
      <c r="CC14" s="562">
        <f t="shared" si="7"/>
        <v>27</v>
      </c>
      <c r="CD14" s="562">
        <f t="shared" si="8"/>
        <v>29</v>
      </c>
      <c r="CE14" s="562">
        <f t="shared" si="9"/>
        <v>24</v>
      </c>
      <c r="CF14" s="562">
        <f t="shared" si="10"/>
        <v>27</v>
      </c>
      <c r="CG14" s="562">
        <f t="shared" si="11"/>
        <v>32</v>
      </c>
      <c r="CH14" s="562" t="str">
        <f t="shared" si="12"/>
        <v>0</v>
      </c>
      <c r="CI14" s="562">
        <f t="shared" si="13"/>
        <v>27</v>
      </c>
      <c r="CJ14" s="562" t="str">
        <f t="shared" si="19"/>
        <v>0</v>
      </c>
      <c r="CK14" s="562" t="str">
        <f t="shared" si="20"/>
        <v>0</v>
      </c>
      <c r="CL14" s="562" t="str">
        <f t="shared" si="26"/>
        <v>0</v>
      </c>
      <c r="CM14" s="562" t="str">
        <f t="shared" si="22"/>
        <v>0</v>
      </c>
      <c r="CN14" s="562" t="str">
        <f t="shared" si="23"/>
        <v>0</v>
      </c>
      <c r="CO14" s="572">
        <f>'10'!O14</f>
        <v>0</v>
      </c>
      <c r="CP14" s="572">
        <f>'11'!J14</f>
        <v>23</v>
      </c>
      <c r="CQ14" s="564">
        <f t="shared" si="25"/>
        <v>369</v>
      </c>
      <c r="CR14" s="564">
        <f t="shared" si="24"/>
        <v>695</v>
      </c>
      <c r="CS14" s="583">
        <v>11</v>
      </c>
      <c r="CT14" s="1587"/>
    </row>
    <row r="15" spans="1:98" ht="104" outlineLevel="1">
      <c r="A15" s="1707"/>
      <c r="B15" s="936">
        <v>12</v>
      </c>
      <c r="C15" s="495"/>
      <c r="D15" s="646"/>
      <c r="E15" s="496"/>
      <c r="F15" s="655"/>
      <c r="G15" s="497"/>
      <c r="H15" s="668"/>
      <c r="I15" s="496"/>
      <c r="J15" s="655"/>
      <c r="K15" s="495"/>
      <c r="L15" s="679"/>
      <c r="M15" s="940">
        <v>12</v>
      </c>
      <c r="N15" s="1711"/>
      <c r="O15" s="1705"/>
      <c r="P15" s="945">
        <v>12</v>
      </c>
      <c r="Q15" s="144" t="s">
        <v>210</v>
      </c>
      <c r="R15" s="694">
        <v>105</v>
      </c>
      <c r="S15" s="145" t="s">
        <v>447</v>
      </c>
      <c r="T15" s="706">
        <v>217</v>
      </c>
      <c r="U15" s="524"/>
      <c r="V15" s="721"/>
      <c r="W15" s="145" t="s">
        <v>183</v>
      </c>
      <c r="X15" s="708">
        <v>307</v>
      </c>
      <c r="Y15" s="299" t="s">
        <v>182</v>
      </c>
      <c r="Z15" s="736">
        <v>304</v>
      </c>
      <c r="AA15" s="949">
        <v>12</v>
      </c>
      <c r="AB15" s="1732"/>
      <c r="AC15" s="1697"/>
      <c r="AD15" s="954">
        <v>12</v>
      </c>
      <c r="AE15" s="177" t="s">
        <v>186</v>
      </c>
      <c r="AF15" s="748">
        <v>216</v>
      </c>
      <c r="AG15" s="176" t="s">
        <v>497</v>
      </c>
      <c r="AH15" s="759">
        <v>303</v>
      </c>
      <c r="AI15" s="198" t="s">
        <v>175</v>
      </c>
      <c r="AJ15" s="768">
        <v>407</v>
      </c>
      <c r="AK15" s="176" t="s">
        <v>212</v>
      </c>
      <c r="AL15" s="759" t="s">
        <v>662</v>
      </c>
      <c r="AM15" s="177" t="s">
        <v>196</v>
      </c>
      <c r="AN15" s="782">
        <v>403</v>
      </c>
      <c r="AO15" s="958">
        <v>12</v>
      </c>
      <c r="AP15" s="1718"/>
      <c r="AQ15" s="1688"/>
      <c r="AR15" s="1034">
        <v>12</v>
      </c>
      <c r="AS15" s="1297" t="s">
        <v>946</v>
      </c>
      <c r="AT15" s="793" t="s">
        <v>559</v>
      </c>
      <c r="AU15" s="1230" t="s">
        <v>946</v>
      </c>
      <c r="AV15" s="995" t="s">
        <v>559</v>
      </c>
      <c r="AW15" s="1230" t="s">
        <v>946</v>
      </c>
      <c r="AX15" s="995" t="s">
        <v>559</v>
      </c>
      <c r="AY15" s="1298" t="s">
        <v>946</v>
      </c>
      <c r="AZ15" s="1016" t="s">
        <v>559</v>
      </c>
      <c r="BA15" s="1364">
        <v>12</v>
      </c>
      <c r="BB15" s="1685"/>
      <c r="BC15" s="1682"/>
      <c r="BD15" s="1359">
        <v>12</v>
      </c>
      <c r="BE15" s="455"/>
      <c r="BF15" s="899"/>
      <c r="BG15" s="1278" t="s">
        <v>711</v>
      </c>
      <c r="BH15" s="864" t="s">
        <v>559</v>
      </c>
      <c r="BI15" s="153"/>
      <c r="BJ15" s="877"/>
      <c r="BK15" s="152"/>
      <c r="BL15" s="862"/>
      <c r="BM15" s="632" t="s">
        <v>884</v>
      </c>
      <c r="BN15" s="898" t="s">
        <v>883</v>
      </c>
      <c r="BO15" s="1359">
        <v>12</v>
      </c>
      <c r="BP15" s="1679"/>
      <c r="BQ15" s="572" t="str">
        <f t="shared" si="0"/>
        <v>0</v>
      </c>
      <c r="BR15" s="562" t="str">
        <f t="shared" si="1"/>
        <v>0</v>
      </c>
      <c r="BS15" s="562" t="str">
        <f t="shared" si="2"/>
        <v>0</v>
      </c>
      <c r="BT15" s="562" t="str">
        <f t="shared" si="3"/>
        <v>0</v>
      </c>
      <c r="BU15" s="562" t="str">
        <f t="shared" si="4"/>
        <v>0</v>
      </c>
      <c r="BV15" s="562">
        <f t="shared" si="14"/>
        <v>27</v>
      </c>
      <c r="BW15" s="562">
        <f t="shared" si="15"/>
        <v>28</v>
      </c>
      <c r="BX15" s="562" t="str">
        <f t="shared" si="16"/>
        <v>0</v>
      </c>
      <c r="BY15" s="562">
        <f t="shared" si="17"/>
        <v>24</v>
      </c>
      <c r="BZ15" s="562">
        <f t="shared" si="18"/>
        <v>24</v>
      </c>
      <c r="CA15" s="562">
        <f t="shared" si="5"/>
        <v>18</v>
      </c>
      <c r="CB15" s="562">
        <f t="shared" si="6"/>
        <v>30</v>
      </c>
      <c r="CC15" s="562">
        <f t="shared" si="7"/>
        <v>27</v>
      </c>
      <c r="CD15" s="562">
        <f t="shared" si="8"/>
        <v>29</v>
      </c>
      <c r="CE15" s="562">
        <f t="shared" si="9"/>
        <v>24</v>
      </c>
      <c r="CF15" s="562">
        <f t="shared" si="10"/>
        <v>27</v>
      </c>
      <c r="CG15" s="562">
        <f t="shared" si="11"/>
        <v>32</v>
      </c>
      <c r="CH15" s="562">
        <f t="shared" si="12"/>
        <v>33</v>
      </c>
      <c r="CI15" s="562">
        <f t="shared" si="13"/>
        <v>27</v>
      </c>
      <c r="CJ15" s="562" t="str">
        <f t="shared" si="19"/>
        <v>0</v>
      </c>
      <c r="CK15" s="562">
        <f t="shared" si="20"/>
        <v>28</v>
      </c>
      <c r="CL15" s="562" t="str">
        <f t="shared" si="26"/>
        <v>0</v>
      </c>
      <c r="CM15" s="562" t="str">
        <f t="shared" si="22"/>
        <v>0</v>
      </c>
      <c r="CN15" s="562">
        <f t="shared" si="23"/>
        <v>31</v>
      </c>
      <c r="CO15" s="572">
        <f>'10'!O15</f>
        <v>0</v>
      </c>
      <c r="CP15" s="572">
        <f>'11'!J15</f>
        <v>0</v>
      </c>
      <c r="CQ15" s="564">
        <f t="shared" si="25"/>
        <v>409</v>
      </c>
      <c r="CR15" s="564">
        <f t="shared" si="24"/>
        <v>735</v>
      </c>
      <c r="CS15" s="583">
        <v>12</v>
      </c>
      <c r="CT15" s="1587"/>
    </row>
    <row r="16" spans="1:98" ht="72" outlineLevel="1">
      <c r="A16" s="1707"/>
      <c r="B16" s="936">
        <v>13</v>
      </c>
      <c r="C16" s="495"/>
      <c r="D16" s="646"/>
      <c r="E16" s="496"/>
      <c r="F16" s="655"/>
      <c r="G16" s="497"/>
      <c r="H16" s="668"/>
      <c r="I16" s="496"/>
      <c r="J16" s="655"/>
      <c r="K16" s="495"/>
      <c r="L16" s="679"/>
      <c r="M16" s="940">
        <v>13</v>
      </c>
      <c r="N16" s="1711"/>
      <c r="O16" s="1705"/>
      <c r="P16" s="945">
        <v>13</v>
      </c>
      <c r="Q16" s="299" t="s">
        <v>228</v>
      </c>
      <c r="R16" s="694">
        <v>105</v>
      </c>
      <c r="S16" s="145" t="s">
        <v>220</v>
      </c>
      <c r="T16" s="706">
        <v>217</v>
      </c>
      <c r="U16" s="524"/>
      <c r="V16" s="721"/>
      <c r="W16" s="300"/>
      <c r="X16" s="709"/>
      <c r="Y16" s="299" t="s">
        <v>246</v>
      </c>
      <c r="Z16" s="736">
        <v>304</v>
      </c>
      <c r="AA16" s="949">
        <v>13</v>
      </c>
      <c r="AB16" s="1732"/>
      <c r="AC16" s="1697"/>
      <c r="AD16" s="954">
        <v>13</v>
      </c>
      <c r="AE16" s="177" t="s">
        <v>497</v>
      </c>
      <c r="AF16" s="748">
        <v>216</v>
      </c>
      <c r="AG16" s="176" t="s">
        <v>212</v>
      </c>
      <c r="AH16" s="759" t="s">
        <v>662</v>
      </c>
      <c r="AI16" s="198" t="s">
        <v>176</v>
      </c>
      <c r="AJ16" s="768">
        <v>407</v>
      </c>
      <c r="AK16" s="176" t="s">
        <v>178</v>
      </c>
      <c r="AL16" s="759">
        <v>308</v>
      </c>
      <c r="AM16" s="177" t="s">
        <v>510</v>
      </c>
      <c r="AN16" s="782" t="s">
        <v>664</v>
      </c>
      <c r="AO16" s="958">
        <v>13</v>
      </c>
      <c r="AP16" s="1718"/>
      <c r="AQ16" s="1688"/>
      <c r="AR16" s="1034">
        <v>13</v>
      </c>
      <c r="AS16" s="324"/>
      <c r="AT16" s="792"/>
      <c r="AU16" s="994"/>
      <c r="AV16" s="995"/>
      <c r="AW16" s="167"/>
      <c r="AX16" s="806"/>
      <c r="AY16" s="166"/>
      <c r="AZ16" s="1017"/>
      <c r="BA16" s="1364">
        <v>13</v>
      </c>
      <c r="BB16" s="1685"/>
      <c r="BC16" s="1682"/>
      <c r="BD16" s="1359">
        <v>13</v>
      </c>
      <c r="BE16" s="350"/>
      <c r="BF16" s="899"/>
      <c r="BG16" s="428"/>
      <c r="BH16" s="862"/>
      <c r="BI16" s="153"/>
      <c r="BJ16" s="877"/>
      <c r="BK16" s="162"/>
      <c r="BL16" s="862"/>
      <c r="BM16" s="160"/>
      <c r="BN16" s="899"/>
      <c r="BO16" s="1359">
        <v>13</v>
      </c>
      <c r="BP16" s="1679"/>
      <c r="BQ16" s="572" t="str">
        <f t="shared" si="0"/>
        <v>0</v>
      </c>
      <c r="BR16" s="562" t="str">
        <f t="shared" si="1"/>
        <v>0</v>
      </c>
      <c r="BS16" s="562" t="str">
        <f t="shared" si="2"/>
        <v>0</v>
      </c>
      <c r="BT16" s="562" t="str">
        <f t="shared" si="3"/>
        <v>0</v>
      </c>
      <c r="BU16" s="562" t="str">
        <f t="shared" si="4"/>
        <v>0</v>
      </c>
      <c r="BV16" s="562">
        <f t="shared" si="14"/>
        <v>27</v>
      </c>
      <c r="BW16" s="562">
        <f t="shared" si="15"/>
        <v>28</v>
      </c>
      <c r="BX16" s="562" t="str">
        <f t="shared" si="16"/>
        <v>0</v>
      </c>
      <c r="BY16" s="562" t="str">
        <f t="shared" si="17"/>
        <v>0</v>
      </c>
      <c r="BZ16" s="562">
        <f t="shared" si="18"/>
        <v>24</v>
      </c>
      <c r="CA16" s="562">
        <f t="shared" si="5"/>
        <v>18</v>
      </c>
      <c r="CB16" s="562">
        <f>IF(AG42=0,"0",AG$1)</f>
        <v>30</v>
      </c>
      <c r="CC16" s="562">
        <f t="shared" si="7"/>
        <v>27</v>
      </c>
      <c r="CD16" s="562">
        <f t="shared" si="8"/>
        <v>29</v>
      </c>
      <c r="CE16" s="562">
        <f t="shared" si="9"/>
        <v>24</v>
      </c>
      <c r="CF16" s="562" t="str">
        <f t="shared" si="10"/>
        <v>0</v>
      </c>
      <c r="CG16" s="562" t="str">
        <f t="shared" si="11"/>
        <v>0</v>
      </c>
      <c r="CH16" s="562" t="str">
        <f t="shared" si="12"/>
        <v>0</v>
      </c>
      <c r="CI16" s="562" t="str">
        <f t="shared" si="13"/>
        <v>0</v>
      </c>
      <c r="CJ16" s="562" t="str">
        <f t="shared" si="19"/>
        <v>0</v>
      </c>
      <c r="CK16" s="562" t="str">
        <f t="shared" si="20"/>
        <v>0</v>
      </c>
      <c r="CL16" s="562" t="str">
        <f t="shared" si="26"/>
        <v>0</v>
      </c>
      <c r="CM16" s="562" t="str">
        <f t="shared" si="22"/>
        <v>0</v>
      </c>
      <c r="CN16" s="562" t="str">
        <f t="shared" si="23"/>
        <v>0</v>
      </c>
      <c r="CO16" s="572">
        <f>'10'!O16</f>
        <v>0</v>
      </c>
      <c r="CP16" s="572">
        <f>'11'!J16</f>
        <v>0</v>
      </c>
      <c r="CQ16" s="564">
        <f t="shared" si="25"/>
        <v>207</v>
      </c>
      <c r="CR16" s="564">
        <f t="shared" si="24"/>
        <v>533</v>
      </c>
      <c r="CS16" s="583">
        <v>13</v>
      </c>
      <c r="CT16" s="1587"/>
    </row>
    <row r="17" spans="1:98" ht="49" outlineLevel="1" thickBot="1">
      <c r="A17" s="1708"/>
      <c r="B17" s="937">
        <v>14</v>
      </c>
      <c r="C17" s="498"/>
      <c r="D17" s="647"/>
      <c r="E17" s="499"/>
      <c r="F17" s="656"/>
      <c r="G17" s="500"/>
      <c r="H17" s="669"/>
      <c r="I17" s="499"/>
      <c r="J17" s="656"/>
      <c r="K17" s="501"/>
      <c r="L17" s="680"/>
      <c r="M17" s="941">
        <v>14</v>
      </c>
      <c r="N17" s="1712"/>
      <c r="O17" s="1706"/>
      <c r="P17" s="946">
        <v>14</v>
      </c>
      <c r="Q17" s="1303" t="s">
        <v>944</v>
      </c>
      <c r="R17" s="1299" t="s">
        <v>982</v>
      </c>
      <c r="S17" s="1304" t="s">
        <v>944</v>
      </c>
      <c r="T17" s="1300" t="s">
        <v>982</v>
      </c>
      <c r="U17" s="1305" t="s">
        <v>944</v>
      </c>
      <c r="V17" s="1301" t="s">
        <v>982</v>
      </c>
      <c r="W17" s="1304" t="s">
        <v>944</v>
      </c>
      <c r="X17" s="1300" t="s">
        <v>982</v>
      </c>
      <c r="Y17" s="1303" t="s">
        <v>944</v>
      </c>
      <c r="Z17" s="1302" t="s">
        <v>982</v>
      </c>
      <c r="AA17" s="950">
        <v>14</v>
      </c>
      <c r="AB17" s="1733"/>
      <c r="AC17" s="1698"/>
      <c r="AD17" s="955">
        <v>14</v>
      </c>
      <c r="AE17" s="445"/>
      <c r="AF17" s="749"/>
      <c r="AG17" s="446"/>
      <c r="AH17" s="777"/>
      <c r="AI17" s="312"/>
      <c r="AJ17" s="769"/>
      <c r="AK17" s="469"/>
      <c r="AL17" s="777"/>
      <c r="AM17" s="470"/>
      <c r="AN17" s="783"/>
      <c r="AO17" s="959">
        <v>14</v>
      </c>
      <c r="AP17" s="1719"/>
      <c r="AQ17" s="1689"/>
      <c r="AR17" s="1035">
        <v>14</v>
      </c>
      <c r="AS17" s="441"/>
      <c r="AT17" s="1019"/>
      <c r="AU17" s="168"/>
      <c r="AV17" s="809"/>
      <c r="AW17" s="168"/>
      <c r="AX17" s="809"/>
      <c r="AY17" s="1018"/>
      <c r="AZ17" s="1019"/>
      <c r="BA17" s="1365">
        <v>14</v>
      </c>
      <c r="BB17" s="1686"/>
      <c r="BC17" s="1683"/>
      <c r="BD17" s="1360">
        <v>14</v>
      </c>
      <c r="BE17" s="354"/>
      <c r="BF17" s="900"/>
      <c r="BG17" s="429"/>
      <c r="BH17" s="866"/>
      <c r="BI17" s="356"/>
      <c r="BJ17" s="880"/>
      <c r="BK17" s="355"/>
      <c r="BL17" s="866"/>
      <c r="BM17" s="354"/>
      <c r="BN17" s="900"/>
      <c r="BO17" s="1360">
        <v>14</v>
      </c>
      <c r="BP17" s="1680"/>
      <c r="BQ17" s="572" t="str">
        <f t="shared" si="0"/>
        <v>0</v>
      </c>
      <c r="BR17" s="562" t="str">
        <f t="shared" si="1"/>
        <v>0</v>
      </c>
      <c r="BS17" s="562" t="str">
        <f t="shared" si="2"/>
        <v>0</v>
      </c>
      <c r="BT17" s="562" t="str">
        <f t="shared" si="3"/>
        <v>0</v>
      </c>
      <c r="BU17" s="562" t="str">
        <f t="shared" si="4"/>
        <v>0</v>
      </c>
      <c r="BV17" s="562">
        <f t="shared" si="14"/>
        <v>27</v>
      </c>
      <c r="BW17" s="562">
        <f t="shared" si="15"/>
        <v>28</v>
      </c>
      <c r="BX17" s="562">
        <f t="shared" si="16"/>
        <v>31</v>
      </c>
      <c r="BY17" s="562">
        <f t="shared" si="17"/>
        <v>24</v>
      </c>
      <c r="BZ17" s="562">
        <f t="shared" si="18"/>
        <v>24</v>
      </c>
      <c r="CA17" s="562" t="str">
        <f t="shared" si="5"/>
        <v>0</v>
      </c>
      <c r="CB17" s="562" t="str">
        <f t="shared" ref="CB17:CB49" si="27">IF(AG17=0,"0",AG$1)</f>
        <v>0</v>
      </c>
      <c r="CC17" s="562" t="str">
        <f t="shared" si="7"/>
        <v>0</v>
      </c>
      <c r="CD17" s="562" t="str">
        <f t="shared" si="8"/>
        <v>0</v>
      </c>
      <c r="CE17" s="562" t="str">
        <f t="shared" si="9"/>
        <v>0</v>
      </c>
      <c r="CF17" s="562" t="str">
        <f t="shared" si="10"/>
        <v>0</v>
      </c>
      <c r="CG17" s="562" t="str">
        <f t="shared" si="11"/>
        <v>0</v>
      </c>
      <c r="CH17" s="562" t="str">
        <f t="shared" si="12"/>
        <v>0</v>
      </c>
      <c r="CI17" s="562" t="str">
        <f t="shared" si="13"/>
        <v>0</v>
      </c>
      <c r="CJ17" s="562" t="str">
        <f t="shared" si="19"/>
        <v>0</v>
      </c>
      <c r="CK17" s="562" t="str">
        <f t="shared" si="20"/>
        <v>0</v>
      </c>
      <c r="CL17" s="562" t="str">
        <f t="shared" si="26"/>
        <v>0</v>
      </c>
      <c r="CM17" s="562" t="str">
        <f t="shared" si="22"/>
        <v>0</v>
      </c>
      <c r="CN17" s="562" t="str">
        <f t="shared" si="23"/>
        <v>0</v>
      </c>
      <c r="CO17" s="572">
        <f>'10'!O17</f>
        <v>0</v>
      </c>
      <c r="CP17" s="572">
        <f>'11'!J17</f>
        <v>0</v>
      </c>
      <c r="CQ17" s="564">
        <f>SUM(BQ17:CP17)</f>
        <v>134</v>
      </c>
      <c r="CR17" s="564">
        <f t="shared" si="24"/>
        <v>460</v>
      </c>
      <c r="CS17" s="584">
        <v>14</v>
      </c>
      <c r="CT17" s="1588"/>
    </row>
    <row r="18" spans="1:98" ht="130">
      <c r="A18" s="1669" t="s">
        <v>0</v>
      </c>
      <c r="B18" s="934">
        <v>1</v>
      </c>
      <c r="C18" s="540" t="s">
        <v>492</v>
      </c>
      <c r="D18" s="643">
        <v>307</v>
      </c>
      <c r="E18" s="484" t="s">
        <v>449</v>
      </c>
      <c r="F18" s="653" t="s">
        <v>662</v>
      </c>
      <c r="G18" s="485" t="s">
        <v>408</v>
      </c>
      <c r="H18" s="666">
        <v>105</v>
      </c>
      <c r="I18" s="502" t="s">
        <v>487</v>
      </c>
      <c r="J18" s="653">
        <v>303</v>
      </c>
      <c r="K18" s="493" t="s">
        <v>429</v>
      </c>
      <c r="L18" s="681">
        <v>104</v>
      </c>
      <c r="M18" s="938">
        <v>1</v>
      </c>
      <c r="N18" s="1709" t="s">
        <v>0</v>
      </c>
      <c r="O18" s="1675" t="s">
        <v>0</v>
      </c>
      <c r="P18" s="947">
        <v>1</v>
      </c>
      <c r="Q18" s="144"/>
      <c r="R18" s="694"/>
      <c r="S18" s="146"/>
      <c r="T18" s="706"/>
      <c r="U18" s="147" t="s">
        <v>244</v>
      </c>
      <c r="V18" s="723">
        <v>217</v>
      </c>
      <c r="W18" s="195"/>
      <c r="X18" s="717"/>
      <c r="Y18" s="205"/>
      <c r="Z18" s="739"/>
      <c r="AA18" s="951">
        <v>1</v>
      </c>
      <c r="AB18" s="1693" t="s">
        <v>0</v>
      </c>
      <c r="AC18" s="1696" t="s">
        <v>0</v>
      </c>
      <c r="AD18" s="952">
        <v>1</v>
      </c>
      <c r="AE18" s="449"/>
      <c r="AF18" s="750"/>
      <c r="AG18" s="448"/>
      <c r="AH18" s="761"/>
      <c r="AI18" s="198"/>
      <c r="AJ18" s="770"/>
      <c r="AK18" s="467"/>
      <c r="AL18" s="761"/>
      <c r="AM18" s="1274" t="s">
        <v>957</v>
      </c>
      <c r="AN18" s="1273" t="s">
        <v>559</v>
      </c>
      <c r="AO18" s="956">
        <v>1</v>
      </c>
      <c r="AP18" s="1690" t="s">
        <v>0</v>
      </c>
      <c r="AQ18" s="1687" t="s">
        <v>0</v>
      </c>
      <c r="AR18" s="1032">
        <v>1</v>
      </c>
      <c r="AS18" s="451" t="s">
        <v>210</v>
      </c>
      <c r="AT18" s="795">
        <v>403</v>
      </c>
      <c r="AU18" s="326" t="s">
        <v>198</v>
      </c>
      <c r="AV18" s="805">
        <v>205</v>
      </c>
      <c r="AW18" s="167" t="s">
        <v>486</v>
      </c>
      <c r="AX18" s="806">
        <v>304</v>
      </c>
      <c r="AY18" s="1011"/>
      <c r="AZ18" s="1020"/>
      <c r="BA18" s="1362">
        <v>1</v>
      </c>
      <c r="BB18" s="1713" t="s">
        <v>0</v>
      </c>
      <c r="BC18" s="1700" t="s">
        <v>0</v>
      </c>
      <c r="BD18" s="967">
        <v>1</v>
      </c>
      <c r="BE18" s="151" t="s">
        <v>458</v>
      </c>
      <c r="BF18" s="843">
        <v>406</v>
      </c>
      <c r="BG18" s="152" t="s">
        <v>228</v>
      </c>
      <c r="BH18" s="862">
        <v>402</v>
      </c>
      <c r="BI18" s="153" t="s">
        <v>209</v>
      </c>
      <c r="BJ18" s="877">
        <v>407</v>
      </c>
      <c r="BK18" s="152" t="s">
        <v>234</v>
      </c>
      <c r="BL18" s="862">
        <v>400</v>
      </c>
      <c r="BM18" s="151" t="s">
        <v>190</v>
      </c>
      <c r="BN18" s="1058">
        <v>218</v>
      </c>
      <c r="BO18" s="967">
        <v>1</v>
      </c>
      <c r="BP18" s="1699" t="s">
        <v>0</v>
      </c>
      <c r="BQ18" s="572">
        <f t="shared" si="0"/>
        <v>34</v>
      </c>
      <c r="BR18" s="562">
        <f t="shared" si="1"/>
        <v>29</v>
      </c>
      <c r="BS18" s="562">
        <f t="shared" si="2"/>
        <v>33</v>
      </c>
      <c r="BT18" s="562">
        <f t="shared" si="3"/>
        <v>30</v>
      </c>
      <c r="BU18" s="562">
        <f t="shared" si="4"/>
        <v>26</v>
      </c>
      <c r="BV18" s="562" t="str">
        <f t="shared" si="14"/>
        <v>0</v>
      </c>
      <c r="BW18" s="562" t="str">
        <f t="shared" si="15"/>
        <v>0</v>
      </c>
      <c r="BX18" s="562">
        <f t="shared" si="16"/>
        <v>31</v>
      </c>
      <c r="BY18" s="562" t="str">
        <f t="shared" si="17"/>
        <v>0</v>
      </c>
      <c r="BZ18" s="562" t="str">
        <f t="shared" si="18"/>
        <v>0</v>
      </c>
      <c r="CA18" s="562" t="str">
        <f t="shared" si="5"/>
        <v>0</v>
      </c>
      <c r="CB18" s="562" t="str">
        <f t="shared" si="27"/>
        <v>0</v>
      </c>
      <c r="CC18" s="562" t="str">
        <f t="shared" si="7"/>
        <v>0</v>
      </c>
      <c r="CD18" s="562" t="str">
        <f t="shared" si="8"/>
        <v>0</v>
      </c>
      <c r="CE18" s="562">
        <f t="shared" si="9"/>
        <v>24</v>
      </c>
      <c r="CF18" s="562">
        <f t="shared" si="10"/>
        <v>27</v>
      </c>
      <c r="CG18" s="562">
        <f t="shared" si="11"/>
        <v>32</v>
      </c>
      <c r="CH18" s="562">
        <f t="shared" si="12"/>
        <v>33</v>
      </c>
      <c r="CI18" s="562" t="str">
        <f t="shared" si="13"/>
        <v>0</v>
      </c>
      <c r="CJ18" s="562">
        <f t="shared" si="19"/>
        <v>26</v>
      </c>
      <c r="CK18" s="562">
        <f t="shared" si="20"/>
        <v>28</v>
      </c>
      <c r="CL18" s="562">
        <f t="shared" si="26"/>
        <v>25</v>
      </c>
      <c r="CM18" s="562">
        <f t="shared" si="22"/>
        <v>30</v>
      </c>
      <c r="CN18" s="562">
        <f t="shared" si="23"/>
        <v>31</v>
      </c>
      <c r="CO18" s="572">
        <f>'10'!O18</f>
        <v>53</v>
      </c>
      <c r="CP18" s="572">
        <f>'11'!J18</f>
        <v>71</v>
      </c>
      <c r="CQ18" s="564">
        <f>SUM(BQ18:CP18)</f>
        <v>563</v>
      </c>
      <c r="CR18" s="564">
        <f t="shared" si="24"/>
        <v>889</v>
      </c>
      <c r="CS18" s="581">
        <v>1</v>
      </c>
      <c r="CT18" s="1572" t="s">
        <v>0</v>
      </c>
    </row>
    <row r="19" spans="1:98" ht="100">
      <c r="A19" s="1670"/>
      <c r="B19" s="935">
        <v>2</v>
      </c>
      <c r="C19" s="487" t="s">
        <v>437</v>
      </c>
      <c r="D19" s="643">
        <v>307</v>
      </c>
      <c r="E19" s="484" t="s">
        <v>429</v>
      </c>
      <c r="F19" s="653">
        <v>308</v>
      </c>
      <c r="G19" s="485" t="s">
        <v>427</v>
      </c>
      <c r="H19" s="666">
        <v>105</v>
      </c>
      <c r="I19" s="484" t="s">
        <v>468</v>
      </c>
      <c r="J19" s="653">
        <v>303</v>
      </c>
      <c r="K19" s="483" t="s">
        <v>413</v>
      </c>
      <c r="L19" s="675">
        <v>104</v>
      </c>
      <c r="M19" s="939">
        <v>2</v>
      </c>
      <c r="N19" s="1710"/>
      <c r="O19" s="1676"/>
      <c r="P19" s="944">
        <v>2</v>
      </c>
      <c r="Q19" s="299"/>
      <c r="R19" s="695"/>
      <c r="S19" s="146"/>
      <c r="T19" s="706"/>
      <c r="U19" s="147" t="s">
        <v>180</v>
      </c>
      <c r="V19" s="720">
        <v>217</v>
      </c>
      <c r="W19" s="146"/>
      <c r="X19" s="706"/>
      <c r="Y19" s="205"/>
      <c r="Z19" s="740"/>
      <c r="AA19" s="948">
        <v>2</v>
      </c>
      <c r="AB19" s="1694"/>
      <c r="AC19" s="1697"/>
      <c r="AD19" s="953">
        <v>2</v>
      </c>
      <c r="AE19" s="177"/>
      <c r="AF19" s="748"/>
      <c r="AG19" s="176"/>
      <c r="AH19" s="759"/>
      <c r="AI19" s="198"/>
      <c r="AJ19" s="768"/>
      <c r="AK19" s="176"/>
      <c r="AL19" s="759"/>
      <c r="AM19" s="313"/>
      <c r="AN19" s="780"/>
      <c r="AO19" s="957">
        <v>2</v>
      </c>
      <c r="AP19" s="1691"/>
      <c r="AQ19" s="1688"/>
      <c r="AR19" s="1033">
        <v>2</v>
      </c>
      <c r="AS19" s="166" t="s">
        <v>189</v>
      </c>
      <c r="AT19" s="791">
        <v>213</v>
      </c>
      <c r="AU19" s="167" t="s">
        <v>473</v>
      </c>
      <c r="AV19" s="806">
        <v>205</v>
      </c>
      <c r="AW19" s="167" t="s">
        <v>219</v>
      </c>
      <c r="AX19" s="806" t="s">
        <v>662</v>
      </c>
      <c r="AY19" s="166" t="s">
        <v>482</v>
      </c>
      <c r="AZ19" s="1013" t="s">
        <v>735</v>
      </c>
      <c r="BA19" s="1363">
        <v>2</v>
      </c>
      <c r="BB19" s="1685"/>
      <c r="BC19" s="1682"/>
      <c r="BD19" s="968">
        <v>2</v>
      </c>
      <c r="BE19" s="160" t="s">
        <v>191</v>
      </c>
      <c r="BF19" s="843">
        <v>406</v>
      </c>
      <c r="BG19" s="152" t="s">
        <v>229</v>
      </c>
      <c r="BH19" s="862" t="s">
        <v>1005</v>
      </c>
      <c r="BI19" s="153" t="s">
        <v>214</v>
      </c>
      <c r="BJ19" s="878" t="s">
        <v>662</v>
      </c>
      <c r="BK19" s="459" t="s">
        <v>255</v>
      </c>
      <c r="BL19" s="867">
        <v>400</v>
      </c>
      <c r="BM19" s="160" t="s">
        <v>448</v>
      </c>
      <c r="BN19" s="1215" t="s">
        <v>857</v>
      </c>
      <c r="BO19" s="968">
        <v>2</v>
      </c>
      <c r="BP19" s="1679"/>
      <c r="BQ19" s="572">
        <f t="shared" si="0"/>
        <v>34</v>
      </c>
      <c r="BR19" s="562">
        <f t="shared" si="1"/>
        <v>29</v>
      </c>
      <c r="BS19" s="562">
        <f t="shared" si="2"/>
        <v>33</v>
      </c>
      <c r="BT19" s="562">
        <f t="shared" si="3"/>
        <v>30</v>
      </c>
      <c r="BU19" s="562">
        <f t="shared" si="4"/>
        <v>26</v>
      </c>
      <c r="BV19" s="562" t="str">
        <f t="shared" si="14"/>
        <v>0</v>
      </c>
      <c r="BW19" s="562" t="str">
        <f t="shared" si="15"/>
        <v>0</v>
      </c>
      <c r="BX19" s="562">
        <f t="shared" si="16"/>
        <v>31</v>
      </c>
      <c r="BY19" s="562" t="str">
        <f t="shared" si="17"/>
        <v>0</v>
      </c>
      <c r="BZ19" s="562" t="str">
        <f t="shared" si="18"/>
        <v>0</v>
      </c>
      <c r="CA19" s="562" t="str">
        <f t="shared" si="5"/>
        <v>0</v>
      </c>
      <c r="CB19" s="562" t="str">
        <f t="shared" si="27"/>
        <v>0</v>
      </c>
      <c r="CC19" s="562" t="str">
        <f t="shared" si="7"/>
        <v>0</v>
      </c>
      <c r="CD19" s="562" t="str">
        <f t="shared" si="8"/>
        <v>0</v>
      </c>
      <c r="CE19" s="562" t="str">
        <f t="shared" si="9"/>
        <v>0</v>
      </c>
      <c r="CF19" s="562">
        <f t="shared" si="10"/>
        <v>27</v>
      </c>
      <c r="CG19" s="562">
        <f t="shared" si="11"/>
        <v>32</v>
      </c>
      <c r="CH19" s="562">
        <f t="shared" si="12"/>
        <v>33</v>
      </c>
      <c r="CI19" s="562">
        <f t="shared" si="13"/>
        <v>27</v>
      </c>
      <c r="CJ19" s="562">
        <f t="shared" si="19"/>
        <v>26</v>
      </c>
      <c r="CK19" s="562">
        <f t="shared" si="20"/>
        <v>28</v>
      </c>
      <c r="CL19" s="562">
        <f t="shared" si="26"/>
        <v>25</v>
      </c>
      <c r="CM19" s="562">
        <f t="shared" si="22"/>
        <v>30</v>
      </c>
      <c r="CN19" s="562">
        <f t="shared" si="23"/>
        <v>31</v>
      </c>
      <c r="CO19" s="572">
        <f>'10'!O19</f>
        <v>75</v>
      </c>
      <c r="CP19" s="572">
        <f>'11'!J19</f>
        <v>71</v>
      </c>
      <c r="CQ19" s="564">
        <f>SUM(BQ19:CP19)</f>
        <v>588</v>
      </c>
      <c r="CR19" s="564">
        <f t="shared" si="24"/>
        <v>914</v>
      </c>
      <c r="CS19" s="582">
        <v>2</v>
      </c>
      <c r="CT19" s="1573"/>
    </row>
    <row r="20" spans="1:98" ht="104">
      <c r="A20" s="1670"/>
      <c r="B20" s="935">
        <v>3</v>
      </c>
      <c r="C20" s="483" t="s">
        <v>493</v>
      </c>
      <c r="D20" s="643">
        <v>307</v>
      </c>
      <c r="E20" s="578" t="s">
        <v>427</v>
      </c>
      <c r="F20" s="657">
        <v>308</v>
      </c>
      <c r="G20" s="488" t="s">
        <v>418</v>
      </c>
      <c r="H20" s="666">
        <v>105</v>
      </c>
      <c r="I20" s="484" t="s">
        <v>407</v>
      </c>
      <c r="J20" s="653">
        <v>303</v>
      </c>
      <c r="K20" s="487" t="s">
        <v>420</v>
      </c>
      <c r="L20" s="675">
        <v>104</v>
      </c>
      <c r="M20" s="939">
        <v>3</v>
      </c>
      <c r="N20" s="1710"/>
      <c r="O20" s="1676"/>
      <c r="P20" s="944">
        <v>3</v>
      </c>
      <c r="Q20" s="993" t="s">
        <v>859</v>
      </c>
      <c r="R20" s="992" t="s">
        <v>559</v>
      </c>
      <c r="S20" s="1340" t="s">
        <v>325</v>
      </c>
      <c r="T20" s="1353" t="s">
        <v>559</v>
      </c>
      <c r="U20" s="524" t="s">
        <v>451</v>
      </c>
      <c r="V20" s="721" t="s">
        <v>664</v>
      </c>
      <c r="W20" s="146"/>
      <c r="X20" s="706"/>
      <c r="Y20" s="144"/>
      <c r="Z20" s="736"/>
      <c r="AA20" s="948">
        <v>3</v>
      </c>
      <c r="AB20" s="1694"/>
      <c r="AC20" s="1697"/>
      <c r="AD20" s="953">
        <v>3</v>
      </c>
      <c r="AE20" s="1272" t="s">
        <v>946</v>
      </c>
      <c r="AF20" s="1271" t="s">
        <v>559</v>
      </c>
      <c r="AG20" s="1073" t="s">
        <v>946</v>
      </c>
      <c r="AH20" s="1267" t="s">
        <v>559</v>
      </c>
      <c r="AI20" s="1357" t="s">
        <v>946</v>
      </c>
      <c r="AJ20" s="1268" t="s">
        <v>559</v>
      </c>
      <c r="AK20" s="1073" t="s">
        <v>946</v>
      </c>
      <c r="AL20" s="1267" t="s">
        <v>559</v>
      </c>
      <c r="AM20" s="1272" t="s">
        <v>946</v>
      </c>
      <c r="AN20" s="1358" t="s">
        <v>559</v>
      </c>
      <c r="AO20" s="957">
        <v>3</v>
      </c>
      <c r="AP20" s="1691"/>
      <c r="AQ20" s="1688"/>
      <c r="AR20" s="1033">
        <v>3</v>
      </c>
      <c r="AS20" s="166" t="s">
        <v>193</v>
      </c>
      <c r="AT20" s="791" t="s">
        <v>871</v>
      </c>
      <c r="AU20" s="167" t="s">
        <v>189</v>
      </c>
      <c r="AV20" s="806">
        <v>213</v>
      </c>
      <c r="AW20" s="218" t="s">
        <v>453</v>
      </c>
      <c r="AX20" s="806">
        <v>218</v>
      </c>
      <c r="AY20" s="1011" t="s">
        <v>276</v>
      </c>
      <c r="AZ20" s="1012">
        <v>408</v>
      </c>
      <c r="BA20" s="1363">
        <v>3</v>
      </c>
      <c r="BB20" s="1685"/>
      <c r="BC20" s="1682"/>
      <c r="BD20" s="968">
        <v>3</v>
      </c>
      <c r="BE20" s="160" t="s">
        <v>444</v>
      </c>
      <c r="BF20" s="843">
        <v>406</v>
      </c>
      <c r="BG20" s="152" t="s">
        <v>185</v>
      </c>
      <c r="BH20" s="862">
        <v>402</v>
      </c>
      <c r="BI20" s="161" t="s">
        <v>191</v>
      </c>
      <c r="BJ20" s="877">
        <v>400</v>
      </c>
      <c r="BK20" s="152" t="s">
        <v>214</v>
      </c>
      <c r="BL20" s="862" t="s">
        <v>662</v>
      </c>
      <c r="BM20" s="151" t="s">
        <v>234</v>
      </c>
      <c r="BN20" s="897">
        <v>216</v>
      </c>
      <c r="BO20" s="968">
        <v>3</v>
      </c>
      <c r="BP20" s="1679"/>
      <c r="BQ20" s="572">
        <f t="shared" si="0"/>
        <v>34</v>
      </c>
      <c r="BR20" s="562">
        <f t="shared" si="1"/>
        <v>29</v>
      </c>
      <c r="BS20" s="562">
        <f t="shared" si="2"/>
        <v>33</v>
      </c>
      <c r="BT20" s="562">
        <f t="shared" si="3"/>
        <v>30</v>
      </c>
      <c r="BU20" s="562">
        <f t="shared" si="4"/>
        <v>26</v>
      </c>
      <c r="BV20" s="562">
        <f t="shared" si="14"/>
        <v>27</v>
      </c>
      <c r="BW20" s="562">
        <f t="shared" si="15"/>
        <v>28</v>
      </c>
      <c r="BX20" s="562">
        <f t="shared" si="16"/>
        <v>31</v>
      </c>
      <c r="BY20" s="562" t="str">
        <f t="shared" si="17"/>
        <v>0</v>
      </c>
      <c r="BZ20" s="562" t="str">
        <f t="shared" si="18"/>
        <v>0</v>
      </c>
      <c r="CA20" s="562">
        <f t="shared" si="5"/>
        <v>18</v>
      </c>
      <c r="CB20" s="562">
        <f t="shared" si="27"/>
        <v>30</v>
      </c>
      <c r="CC20" s="562">
        <f t="shared" si="7"/>
        <v>27</v>
      </c>
      <c r="CD20" s="562">
        <f t="shared" si="8"/>
        <v>29</v>
      </c>
      <c r="CE20" s="562">
        <f t="shared" si="9"/>
        <v>24</v>
      </c>
      <c r="CF20" s="562">
        <f t="shared" si="10"/>
        <v>27</v>
      </c>
      <c r="CG20" s="562">
        <f t="shared" si="11"/>
        <v>32</v>
      </c>
      <c r="CH20" s="562">
        <f t="shared" si="12"/>
        <v>33</v>
      </c>
      <c r="CI20" s="562">
        <f t="shared" si="13"/>
        <v>27</v>
      </c>
      <c r="CJ20" s="562">
        <f t="shared" si="19"/>
        <v>26</v>
      </c>
      <c r="CK20" s="562">
        <f t="shared" si="20"/>
        <v>28</v>
      </c>
      <c r="CL20" s="562">
        <f t="shared" si="26"/>
        <v>25</v>
      </c>
      <c r="CM20" s="562">
        <f t="shared" si="22"/>
        <v>30</v>
      </c>
      <c r="CN20" s="562">
        <f t="shared" si="23"/>
        <v>31</v>
      </c>
      <c r="CO20" s="572">
        <f>'10'!O20</f>
        <v>100</v>
      </c>
      <c r="CP20" s="572">
        <f>'11'!J20</f>
        <v>71</v>
      </c>
      <c r="CQ20" s="564">
        <f t="shared" ref="CQ20:CQ30" si="28">SUM(BQ20:CP20)</f>
        <v>796</v>
      </c>
      <c r="CR20" s="564">
        <f t="shared" si="24"/>
        <v>1122</v>
      </c>
      <c r="CS20" s="582">
        <v>3</v>
      </c>
      <c r="CT20" s="1573"/>
    </row>
    <row r="21" spans="1:98" ht="104">
      <c r="A21" s="1670"/>
      <c r="B21" s="935">
        <v>4</v>
      </c>
      <c r="C21" s="483" t="s">
        <v>493</v>
      </c>
      <c r="D21" s="643">
        <v>307</v>
      </c>
      <c r="E21" s="484" t="s">
        <v>481</v>
      </c>
      <c r="F21" s="1061">
        <v>308</v>
      </c>
      <c r="G21" s="488" t="s">
        <v>419</v>
      </c>
      <c r="H21" s="666">
        <v>105</v>
      </c>
      <c r="I21" s="486" t="s">
        <v>423</v>
      </c>
      <c r="J21" s="657">
        <v>303</v>
      </c>
      <c r="K21" s="610" t="s">
        <v>412</v>
      </c>
      <c r="L21" s="682" t="s">
        <v>872</v>
      </c>
      <c r="M21" s="939">
        <v>4</v>
      </c>
      <c r="N21" s="1710"/>
      <c r="O21" s="1676"/>
      <c r="P21" s="944">
        <v>4</v>
      </c>
      <c r="Q21" s="144"/>
      <c r="R21" s="694"/>
      <c r="S21" s="146"/>
      <c r="T21" s="706"/>
      <c r="U21" s="147" t="s">
        <v>173</v>
      </c>
      <c r="V21" s="720">
        <v>306</v>
      </c>
      <c r="W21" s="1340" t="s">
        <v>325</v>
      </c>
      <c r="X21" s="1353" t="s">
        <v>559</v>
      </c>
      <c r="Y21" s="148"/>
      <c r="Z21" s="736"/>
      <c r="AA21" s="948">
        <v>4</v>
      </c>
      <c r="AB21" s="1694"/>
      <c r="AC21" s="1697"/>
      <c r="AD21" s="953">
        <v>4</v>
      </c>
      <c r="AE21" s="1272" t="s">
        <v>978</v>
      </c>
      <c r="AF21" s="1271" t="s">
        <v>559</v>
      </c>
      <c r="AG21" s="1073" t="s">
        <v>978</v>
      </c>
      <c r="AH21" s="1267" t="s">
        <v>559</v>
      </c>
      <c r="AI21" s="1357" t="s">
        <v>978</v>
      </c>
      <c r="AJ21" s="1268" t="s">
        <v>559</v>
      </c>
      <c r="AK21" s="1073" t="s">
        <v>978</v>
      </c>
      <c r="AL21" s="1267" t="s">
        <v>559</v>
      </c>
      <c r="AM21" s="1272" t="s">
        <v>978</v>
      </c>
      <c r="AN21" s="1358" t="s">
        <v>559</v>
      </c>
      <c r="AO21" s="957">
        <v>4</v>
      </c>
      <c r="AP21" s="1691"/>
      <c r="AQ21" s="1688"/>
      <c r="AR21" s="1033">
        <v>4</v>
      </c>
      <c r="AS21" s="166" t="s">
        <v>196</v>
      </c>
      <c r="AT21" s="791">
        <v>403</v>
      </c>
      <c r="AU21" s="167" t="s">
        <v>243</v>
      </c>
      <c r="AV21" s="806" t="s">
        <v>662</v>
      </c>
      <c r="AW21" s="998" t="s">
        <v>180</v>
      </c>
      <c r="AX21" s="999">
        <v>217</v>
      </c>
      <c r="AY21" s="166" t="s">
        <v>190</v>
      </c>
      <c r="AZ21" s="1013">
        <v>218</v>
      </c>
      <c r="BA21" s="1363">
        <v>4</v>
      </c>
      <c r="BB21" s="1685"/>
      <c r="BC21" s="1682"/>
      <c r="BD21" s="968">
        <v>4</v>
      </c>
      <c r="BE21" s="151" t="s">
        <v>213</v>
      </c>
      <c r="BF21" s="843" t="s">
        <v>740</v>
      </c>
      <c r="BG21" s="152" t="s">
        <v>189</v>
      </c>
      <c r="BH21" s="862">
        <v>213</v>
      </c>
      <c r="BI21" s="153" t="s">
        <v>216</v>
      </c>
      <c r="BJ21" s="877">
        <v>407</v>
      </c>
      <c r="BK21" s="152" t="s">
        <v>489</v>
      </c>
      <c r="BL21" s="862">
        <v>400</v>
      </c>
      <c r="BM21" s="160" t="s">
        <v>191</v>
      </c>
      <c r="BN21" s="897">
        <v>216</v>
      </c>
      <c r="BO21" s="968">
        <v>4</v>
      </c>
      <c r="BP21" s="1679"/>
      <c r="BQ21" s="572">
        <f t="shared" si="0"/>
        <v>34</v>
      </c>
      <c r="BR21" s="562">
        <f t="shared" si="1"/>
        <v>29</v>
      </c>
      <c r="BS21" s="562">
        <f t="shared" si="2"/>
        <v>33</v>
      </c>
      <c r="BT21" s="562">
        <f t="shared" si="3"/>
        <v>30</v>
      </c>
      <c r="BU21" s="562">
        <f t="shared" si="4"/>
        <v>26</v>
      </c>
      <c r="BV21" s="562" t="str">
        <f t="shared" si="14"/>
        <v>0</v>
      </c>
      <c r="BW21" s="562" t="str">
        <f t="shared" si="15"/>
        <v>0</v>
      </c>
      <c r="BX21" s="562">
        <f t="shared" si="16"/>
        <v>31</v>
      </c>
      <c r="BY21" s="562">
        <f t="shared" si="17"/>
        <v>24</v>
      </c>
      <c r="BZ21" s="562" t="str">
        <f t="shared" si="18"/>
        <v>0</v>
      </c>
      <c r="CA21" s="562">
        <f t="shared" si="5"/>
        <v>18</v>
      </c>
      <c r="CB21" s="562">
        <f t="shared" si="27"/>
        <v>30</v>
      </c>
      <c r="CC21" s="562">
        <f t="shared" si="7"/>
        <v>27</v>
      </c>
      <c r="CD21" s="562">
        <f t="shared" si="8"/>
        <v>29</v>
      </c>
      <c r="CE21" s="562">
        <f t="shared" si="9"/>
        <v>24</v>
      </c>
      <c r="CF21" s="562">
        <f t="shared" si="10"/>
        <v>27</v>
      </c>
      <c r="CG21" s="562">
        <f t="shared" si="11"/>
        <v>32</v>
      </c>
      <c r="CH21" s="562">
        <f t="shared" si="12"/>
        <v>33</v>
      </c>
      <c r="CI21" s="562">
        <f t="shared" si="13"/>
        <v>27</v>
      </c>
      <c r="CJ21" s="562">
        <f t="shared" si="19"/>
        <v>26</v>
      </c>
      <c r="CK21" s="562">
        <f t="shared" si="20"/>
        <v>28</v>
      </c>
      <c r="CL21" s="562">
        <f t="shared" si="26"/>
        <v>25</v>
      </c>
      <c r="CM21" s="562">
        <f t="shared" si="22"/>
        <v>30</v>
      </c>
      <c r="CN21" s="562">
        <f t="shared" si="23"/>
        <v>31</v>
      </c>
      <c r="CO21" s="572">
        <f>'10'!O21</f>
        <v>100</v>
      </c>
      <c r="CP21" s="572">
        <f>'11'!J21</f>
        <v>71</v>
      </c>
      <c r="CQ21" s="564">
        <f t="shared" si="28"/>
        <v>765</v>
      </c>
      <c r="CR21" s="564">
        <f t="shared" si="24"/>
        <v>1091</v>
      </c>
      <c r="CS21" s="582">
        <v>4</v>
      </c>
      <c r="CT21" s="1573"/>
    </row>
    <row r="22" spans="1:98" ht="104">
      <c r="A22" s="1670"/>
      <c r="B22" s="935">
        <v>5</v>
      </c>
      <c r="C22" s="483" t="s">
        <v>428</v>
      </c>
      <c r="D22" s="643">
        <v>307</v>
      </c>
      <c r="E22" s="484" t="s">
        <v>411</v>
      </c>
      <c r="F22" s="1061">
        <v>308</v>
      </c>
      <c r="G22" s="607" t="s">
        <v>435</v>
      </c>
      <c r="H22" s="666">
        <v>105</v>
      </c>
      <c r="I22" s="486" t="s">
        <v>409</v>
      </c>
      <c r="J22" s="653">
        <v>217</v>
      </c>
      <c r="K22" s="487" t="s">
        <v>431</v>
      </c>
      <c r="L22" s="675">
        <v>104</v>
      </c>
      <c r="M22" s="939">
        <v>5</v>
      </c>
      <c r="N22" s="1710"/>
      <c r="O22" s="1676"/>
      <c r="P22" s="944">
        <v>5</v>
      </c>
      <c r="Q22" s="144"/>
      <c r="R22" s="694"/>
      <c r="S22" s="146"/>
      <c r="T22" s="706"/>
      <c r="U22" s="147" t="s">
        <v>173</v>
      </c>
      <c r="V22" s="720">
        <v>306</v>
      </c>
      <c r="W22" s="146"/>
      <c r="X22" s="706"/>
      <c r="Y22" s="144"/>
      <c r="Z22" s="736"/>
      <c r="AA22" s="948">
        <v>5</v>
      </c>
      <c r="AB22" s="1694"/>
      <c r="AC22" s="1697"/>
      <c r="AD22" s="953">
        <v>5</v>
      </c>
      <c r="AE22" s="177"/>
      <c r="AF22" s="748"/>
      <c r="AG22" s="1073" t="s">
        <v>956</v>
      </c>
      <c r="AH22" s="1267" t="s">
        <v>559</v>
      </c>
      <c r="AI22" s="526"/>
      <c r="AJ22" s="771"/>
      <c r="AK22" s="176"/>
      <c r="AL22" s="759"/>
      <c r="AM22" s="177"/>
      <c r="AN22" s="779"/>
      <c r="AO22" s="957">
        <v>5</v>
      </c>
      <c r="AP22" s="1691"/>
      <c r="AQ22" s="1688"/>
      <c r="AR22" s="1033">
        <v>5</v>
      </c>
      <c r="AS22" s="166" t="s">
        <v>195</v>
      </c>
      <c r="AT22" s="791">
        <v>403</v>
      </c>
      <c r="AU22" s="167" t="s">
        <v>190</v>
      </c>
      <c r="AV22" s="806">
        <v>218</v>
      </c>
      <c r="AW22" s="167" t="s">
        <v>187</v>
      </c>
      <c r="AX22" s="806">
        <v>304</v>
      </c>
      <c r="AY22" s="206" t="s">
        <v>296</v>
      </c>
      <c r="AZ22" s="1013">
        <v>408</v>
      </c>
      <c r="BA22" s="1363">
        <v>5</v>
      </c>
      <c r="BB22" s="1685"/>
      <c r="BC22" s="1682"/>
      <c r="BD22" s="968">
        <v>5</v>
      </c>
      <c r="BE22" s="151" t="s">
        <v>213</v>
      </c>
      <c r="BF22" s="843" t="s">
        <v>740</v>
      </c>
      <c r="BG22" s="340" t="s">
        <v>214</v>
      </c>
      <c r="BH22" s="863" t="s">
        <v>662</v>
      </c>
      <c r="BI22" s="161" t="s">
        <v>238</v>
      </c>
      <c r="BJ22" s="877">
        <v>213</v>
      </c>
      <c r="BK22" s="162" t="s">
        <v>191</v>
      </c>
      <c r="BL22" s="862">
        <v>400</v>
      </c>
      <c r="BM22" s="160" t="s">
        <v>274</v>
      </c>
      <c r="BN22" s="897">
        <v>216</v>
      </c>
      <c r="BO22" s="968">
        <v>5</v>
      </c>
      <c r="BP22" s="1679"/>
      <c r="BQ22" s="572">
        <f t="shared" si="0"/>
        <v>34</v>
      </c>
      <c r="BR22" s="562">
        <f t="shared" si="1"/>
        <v>29</v>
      </c>
      <c r="BS22" s="562">
        <f t="shared" si="2"/>
        <v>33</v>
      </c>
      <c r="BT22" s="562">
        <f t="shared" si="3"/>
        <v>30</v>
      </c>
      <c r="BU22" s="562">
        <f t="shared" si="4"/>
        <v>26</v>
      </c>
      <c r="BV22" s="562" t="str">
        <f t="shared" si="14"/>
        <v>0</v>
      </c>
      <c r="BW22" s="562" t="str">
        <f t="shared" si="15"/>
        <v>0</v>
      </c>
      <c r="BX22" s="562">
        <f t="shared" si="16"/>
        <v>31</v>
      </c>
      <c r="BY22" s="562" t="str">
        <f t="shared" si="17"/>
        <v>0</v>
      </c>
      <c r="BZ22" s="562" t="str">
        <f t="shared" si="18"/>
        <v>0</v>
      </c>
      <c r="CA22" s="562" t="str">
        <f t="shared" si="5"/>
        <v>0</v>
      </c>
      <c r="CB22" s="562">
        <f t="shared" si="27"/>
        <v>30</v>
      </c>
      <c r="CC22" s="562" t="str">
        <f t="shared" si="7"/>
        <v>0</v>
      </c>
      <c r="CD22" s="562" t="str">
        <f>IF(AK22=0,"0",AK$1)</f>
        <v>0</v>
      </c>
      <c r="CE22" s="562" t="str">
        <f t="shared" si="9"/>
        <v>0</v>
      </c>
      <c r="CF22" s="562">
        <f t="shared" si="10"/>
        <v>27</v>
      </c>
      <c r="CG22" s="562">
        <f t="shared" si="11"/>
        <v>32</v>
      </c>
      <c r="CH22" s="562">
        <f t="shared" si="12"/>
        <v>33</v>
      </c>
      <c r="CI22" s="562">
        <f t="shared" si="13"/>
        <v>27</v>
      </c>
      <c r="CJ22" s="562">
        <f t="shared" si="19"/>
        <v>26</v>
      </c>
      <c r="CK22" s="562">
        <f t="shared" si="20"/>
        <v>28</v>
      </c>
      <c r="CL22" s="562">
        <f t="shared" si="26"/>
        <v>25</v>
      </c>
      <c r="CM22" s="562">
        <f t="shared" si="22"/>
        <v>30</v>
      </c>
      <c r="CN22" s="562">
        <f t="shared" si="23"/>
        <v>31</v>
      </c>
      <c r="CO22" s="572">
        <f>'10'!O22</f>
        <v>100</v>
      </c>
      <c r="CP22" s="572">
        <f>'11'!J22</f>
        <v>71</v>
      </c>
      <c r="CQ22" s="564">
        <f t="shared" si="28"/>
        <v>643</v>
      </c>
      <c r="CR22" s="564">
        <f t="shared" si="24"/>
        <v>969</v>
      </c>
      <c r="CS22" s="582">
        <v>5</v>
      </c>
      <c r="CT22" s="1573"/>
    </row>
    <row r="23" spans="1:98" ht="100">
      <c r="A23" s="1670"/>
      <c r="B23" s="935">
        <v>6</v>
      </c>
      <c r="C23" s="487" t="s">
        <v>491</v>
      </c>
      <c r="D23" s="643">
        <v>307</v>
      </c>
      <c r="E23" s="486" t="s">
        <v>450</v>
      </c>
      <c r="F23" s="653">
        <v>105</v>
      </c>
      <c r="G23" s="485" t="s">
        <v>440</v>
      </c>
      <c r="H23" s="666" t="s">
        <v>662</v>
      </c>
      <c r="I23" s="484" t="s">
        <v>439</v>
      </c>
      <c r="J23" s="657" t="s">
        <v>662</v>
      </c>
      <c r="K23" s="591" t="s">
        <v>427</v>
      </c>
      <c r="L23" s="675">
        <v>104</v>
      </c>
      <c r="M23" s="939">
        <v>6</v>
      </c>
      <c r="N23" s="1710"/>
      <c r="O23" s="1676"/>
      <c r="P23" s="944">
        <v>6</v>
      </c>
      <c r="Q23" s="144"/>
      <c r="R23" s="694"/>
      <c r="S23" s="146"/>
      <c r="T23" s="706"/>
      <c r="U23" s="147" t="s">
        <v>174</v>
      </c>
      <c r="V23" s="720">
        <v>306</v>
      </c>
      <c r="W23" s="146"/>
      <c r="X23" s="706"/>
      <c r="Y23" s="205"/>
      <c r="Z23" s="740"/>
      <c r="AA23" s="948">
        <v>6</v>
      </c>
      <c r="AB23" s="1694"/>
      <c r="AC23" s="1697"/>
      <c r="AD23" s="953">
        <v>6</v>
      </c>
      <c r="AE23" s="177"/>
      <c r="AF23" s="751"/>
      <c r="AG23" s="528"/>
      <c r="AH23" s="762"/>
      <c r="AI23" s="198" t="s">
        <v>212</v>
      </c>
      <c r="AJ23" s="768" t="s">
        <v>662</v>
      </c>
      <c r="AK23" s="208"/>
      <c r="AL23" s="766"/>
      <c r="AM23" s="177" t="s">
        <v>221</v>
      </c>
      <c r="AN23" s="782">
        <v>205</v>
      </c>
      <c r="AO23" s="957">
        <v>6</v>
      </c>
      <c r="AP23" s="1691"/>
      <c r="AQ23" s="1688"/>
      <c r="AR23" s="1033">
        <v>6</v>
      </c>
      <c r="AS23" s="166" t="s">
        <v>190</v>
      </c>
      <c r="AT23" s="791">
        <v>218</v>
      </c>
      <c r="AU23" s="167" t="s">
        <v>180</v>
      </c>
      <c r="AV23" s="806">
        <v>217</v>
      </c>
      <c r="AW23" s="167" t="s">
        <v>458</v>
      </c>
      <c r="AX23" s="806">
        <v>304</v>
      </c>
      <c r="AY23" s="1011" t="s">
        <v>394</v>
      </c>
      <c r="AZ23" s="1012" t="s">
        <v>722</v>
      </c>
      <c r="BA23" s="1363">
        <v>6</v>
      </c>
      <c r="BB23" s="1685"/>
      <c r="BC23" s="1682"/>
      <c r="BD23" s="968">
        <v>6</v>
      </c>
      <c r="BE23" s="151" t="s">
        <v>234</v>
      </c>
      <c r="BF23" s="843">
        <v>406</v>
      </c>
      <c r="BG23" s="152" t="s">
        <v>445</v>
      </c>
      <c r="BH23" s="862">
        <v>402</v>
      </c>
      <c r="BI23" s="153" t="s">
        <v>220</v>
      </c>
      <c r="BJ23" s="878">
        <v>407</v>
      </c>
      <c r="BK23" s="459" t="s">
        <v>490</v>
      </c>
      <c r="BL23" s="867">
        <v>400</v>
      </c>
      <c r="BM23" s="151" t="s">
        <v>218</v>
      </c>
      <c r="BN23" s="897" t="s">
        <v>699</v>
      </c>
      <c r="BO23" s="968">
        <v>6</v>
      </c>
      <c r="BP23" s="1679"/>
      <c r="BQ23" s="572">
        <f t="shared" si="0"/>
        <v>34</v>
      </c>
      <c r="BR23" s="562">
        <f t="shared" si="1"/>
        <v>29</v>
      </c>
      <c r="BS23" s="562">
        <f t="shared" si="2"/>
        <v>33</v>
      </c>
      <c r="BT23" s="562">
        <f t="shared" si="3"/>
        <v>30</v>
      </c>
      <c r="BU23" s="562">
        <f t="shared" si="4"/>
        <v>26</v>
      </c>
      <c r="BV23" s="562" t="str">
        <f t="shared" si="14"/>
        <v>0</v>
      </c>
      <c r="BW23" s="562" t="str">
        <f t="shared" si="15"/>
        <v>0</v>
      </c>
      <c r="BX23" s="562">
        <f t="shared" si="16"/>
        <v>31</v>
      </c>
      <c r="BY23" s="562" t="str">
        <f t="shared" si="17"/>
        <v>0</v>
      </c>
      <c r="BZ23" s="562" t="str">
        <f t="shared" si="18"/>
        <v>0</v>
      </c>
      <c r="CA23" s="562" t="str">
        <f t="shared" si="5"/>
        <v>0</v>
      </c>
      <c r="CB23" s="562" t="str">
        <f t="shared" si="27"/>
        <v>0</v>
      </c>
      <c r="CC23" s="562">
        <f t="shared" si="7"/>
        <v>27</v>
      </c>
      <c r="CD23" s="562" t="str">
        <f>IF(AK23=0,"0",AK$1)</f>
        <v>0</v>
      </c>
      <c r="CE23" s="562">
        <f t="shared" si="9"/>
        <v>24</v>
      </c>
      <c r="CF23" s="562">
        <f t="shared" si="10"/>
        <v>27</v>
      </c>
      <c r="CG23" s="562">
        <f t="shared" si="11"/>
        <v>32</v>
      </c>
      <c r="CH23" s="562">
        <f t="shared" si="12"/>
        <v>33</v>
      </c>
      <c r="CI23" s="562">
        <f t="shared" si="13"/>
        <v>27</v>
      </c>
      <c r="CJ23" s="562">
        <f t="shared" si="19"/>
        <v>26</v>
      </c>
      <c r="CK23" s="562">
        <f t="shared" si="20"/>
        <v>28</v>
      </c>
      <c r="CL23" s="562">
        <f t="shared" si="26"/>
        <v>25</v>
      </c>
      <c r="CM23" s="562">
        <f t="shared" si="22"/>
        <v>30</v>
      </c>
      <c r="CN23" s="562">
        <f t="shared" si="23"/>
        <v>31</v>
      </c>
      <c r="CO23" s="572">
        <f>'10'!O23</f>
        <v>100</v>
      </c>
      <c r="CP23" s="572">
        <f>'11'!J23</f>
        <v>71</v>
      </c>
      <c r="CQ23" s="564">
        <f t="shared" si="28"/>
        <v>664</v>
      </c>
      <c r="CR23" s="564">
        <f t="shared" si="24"/>
        <v>990</v>
      </c>
      <c r="CS23" s="582">
        <v>6</v>
      </c>
      <c r="CT23" s="1573"/>
    </row>
    <row r="24" spans="1:98" ht="79">
      <c r="A24" s="1670"/>
      <c r="B24" s="935">
        <v>7</v>
      </c>
      <c r="C24" s="483"/>
      <c r="D24" s="643"/>
      <c r="E24" s="486"/>
      <c r="F24" s="653"/>
      <c r="G24" s="488"/>
      <c r="H24" s="666"/>
      <c r="I24" s="486"/>
      <c r="J24" s="653"/>
      <c r="K24" s="487"/>
      <c r="L24" s="675"/>
      <c r="M24" s="939">
        <v>7</v>
      </c>
      <c r="N24" s="1710"/>
      <c r="O24" s="1676"/>
      <c r="P24" s="944">
        <v>7</v>
      </c>
      <c r="Q24" s="144" t="s">
        <v>180</v>
      </c>
      <c r="R24" s="694">
        <v>217</v>
      </c>
      <c r="S24" s="146" t="s">
        <v>225</v>
      </c>
      <c r="T24" s="709" t="s">
        <v>662</v>
      </c>
      <c r="U24" s="524"/>
      <c r="V24" s="721"/>
      <c r="W24" s="146"/>
      <c r="X24" s="706"/>
      <c r="Y24" s="148" t="s">
        <v>239</v>
      </c>
      <c r="Z24" s="737" t="s">
        <v>662</v>
      </c>
      <c r="AA24" s="948">
        <v>7</v>
      </c>
      <c r="AB24" s="1694"/>
      <c r="AC24" s="1697"/>
      <c r="AD24" s="953">
        <v>7</v>
      </c>
      <c r="AE24" s="177" t="s">
        <v>202</v>
      </c>
      <c r="AF24" s="748" t="s">
        <v>678</v>
      </c>
      <c r="AG24" s="176" t="s">
        <v>221</v>
      </c>
      <c r="AH24" s="759">
        <v>303</v>
      </c>
      <c r="AI24" s="198" t="s">
        <v>204</v>
      </c>
      <c r="AJ24" s="768">
        <v>305</v>
      </c>
      <c r="AK24" s="176" t="s">
        <v>186</v>
      </c>
      <c r="AL24" s="759">
        <v>308</v>
      </c>
      <c r="AM24" s="177" t="s">
        <v>211</v>
      </c>
      <c r="AN24" s="782">
        <v>304</v>
      </c>
      <c r="AO24" s="957">
        <v>7</v>
      </c>
      <c r="AP24" s="1691"/>
      <c r="AQ24" s="1688"/>
      <c r="AR24" s="1033">
        <v>7</v>
      </c>
      <c r="AS24" s="458" t="s">
        <v>236</v>
      </c>
      <c r="AT24" s="796">
        <v>403</v>
      </c>
      <c r="AU24" s="326" t="s">
        <v>207</v>
      </c>
      <c r="AV24" s="806">
        <v>205</v>
      </c>
      <c r="AW24" s="326" t="s">
        <v>394</v>
      </c>
      <c r="AX24" s="805" t="s">
        <v>722</v>
      </c>
      <c r="AY24" s="1011" t="s">
        <v>247</v>
      </c>
      <c r="AZ24" s="1012">
        <v>105</v>
      </c>
      <c r="BA24" s="1363">
        <v>7</v>
      </c>
      <c r="BB24" s="1685"/>
      <c r="BC24" s="1682"/>
      <c r="BD24" s="968">
        <v>7</v>
      </c>
      <c r="BE24" s="160" t="s">
        <v>296</v>
      </c>
      <c r="BF24" s="843">
        <v>406</v>
      </c>
      <c r="BG24" s="152" t="s">
        <v>185</v>
      </c>
      <c r="BH24" s="862">
        <v>402</v>
      </c>
      <c r="BI24" s="153" t="s">
        <v>172</v>
      </c>
      <c r="BJ24" s="877">
        <v>407</v>
      </c>
      <c r="BK24" s="197" t="s">
        <v>216</v>
      </c>
      <c r="BL24" s="861">
        <v>400</v>
      </c>
      <c r="BM24" s="160" t="s">
        <v>455</v>
      </c>
      <c r="BN24" s="897">
        <v>216</v>
      </c>
      <c r="BO24" s="968">
        <v>7</v>
      </c>
      <c r="BP24" s="1679"/>
      <c r="BQ24" s="572" t="str">
        <f t="shared" si="0"/>
        <v>0</v>
      </c>
      <c r="BR24" s="562" t="str">
        <f>IF(E24=0,"0",E$1)</f>
        <v>0</v>
      </c>
      <c r="BS24" s="562" t="str">
        <f t="shared" si="2"/>
        <v>0</v>
      </c>
      <c r="BT24" s="562" t="str">
        <f t="shared" si="3"/>
        <v>0</v>
      </c>
      <c r="BU24" s="562" t="str">
        <f t="shared" si="4"/>
        <v>0</v>
      </c>
      <c r="BV24" s="562">
        <f t="shared" si="14"/>
        <v>27</v>
      </c>
      <c r="BW24" s="562">
        <f t="shared" si="15"/>
        <v>28</v>
      </c>
      <c r="BX24" s="562" t="str">
        <f t="shared" si="16"/>
        <v>0</v>
      </c>
      <c r="BY24" s="562" t="str">
        <f t="shared" si="17"/>
        <v>0</v>
      </c>
      <c r="BZ24" s="562">
        <f t="shared" si="18"/>
        <v>24</v>
      </c>
      <c r="CA24" s="562">
        <f t="shared" si="5"/>
        <v>18</v>
      </c>
      <c r="CB24" s="562">
        <f t="shared" si="27"/>
        <v>30</v>
      </c>
      <c r="CC24" s="562">
        <f t="shared" si="7"/>
        <v>27</v>
      </c>
      <c r="CD24" s="562">
        <f t="shared" si="8"/>
        <v>29</v>
      </c>
      <c r="CE24" s="562">
        <f t="shared" si="9"/>
        <v>24</v>
      </c>
      <c r="CF24" s="562">
        <f t="shared" si="10"/>
        <v>27</v>
      </c>
      <c r="CG24" s="562">
        <f t="shared" si="11"/>
        <v>32</v>
      </c>
      <c r="CH24" s="562">
        <f t="shared" si="12"/>
        <v>33</v>
      </c>
      <c r="CI24" s="562">
        <f t="shared" si="13"/>
        <v>27</v>
      </c>
      <c r="CJ24" s="562">
        <f t="shared" si="19"/>
        <v>26</v>
      </c>
      <c r="CK24" s="562">
        <f t="shared" si="20"/>
        <v>28</v>
      </c>
      <c r="CL24" s="562">
        <f t="shared" si="26"/>
        <v>25</v>
      </c>
      <c r="CM24" s="562">
        <f t="shared" si="22"/>
        <v>30</v>
      </c>
      <c r="CN24" s="562">
        <f t="shared" si="23"/>
        <v>31</v>
      </c>
      <c r="CO24" s="572">
        <f>'10'!O24</f>
        <v>100</v>
      </c>
      <c r="CP24" s="572">
        <f>'11'!J24</f>
        <v>71</v>
      </c>
      <c r="CQ24" s="564">
        <f t="shared" si="28"/>
        <v>637</v>
      </c>
      <c r="CR24" s="564">
        <f t="shared" si="24"/>
        <v>963</v>
      </c>
      <c r="CS24" s="582">
        <v>7</v>
      </c>
      <c r="CT24" s="1573"/>
    </row>
    <row r="25" spans="1:98" ht="104">
      <c r="A25" s="1670"/>
      <c r="B25" s="935">
        <v>8</v>
      </c>
      <c r="C25" s="1259" t="s">
        <v>952</v>
      </c>
      <c r="D25" s="1261" t="s">
        <v>559</v>
      </c>
      <c r="E25" s="1255" t="s">
        <v>952</v>
      </c>
      <c r="F25" s="654" t="s">
        <v>559</v>
      </c>
      <c r="G25" s="619" t="s">
        <v>438</v>
      </c>
      <c r="H25" s="671">
        <v>217</v>
      </c>
      <c r="I25" s="486"/>
      <c r="J25" s="653"/>
      <c r="K25" s="487"/>
      <c r="L25" s="675"/>
      <c r="M25" s="939">
        <v>8</v>
      </c>
      <c r="N25" s="1710"/>
      <c r="O25" s="1676"/>
      <c r="P25" s="944">
        <v>8</v>
      </c>
      <c r="Q25" s="144" t="s">
        <v>394</v>
      </c>
      <c r="R25" s="694" t="s">
        <v>663</v>
      </c>
      <c r="S25" s="146" t="s">
        <v>1035</v>
      </c>
      <c r="T25" s="709">
        <v>105</v>
      </c>
      <c r="U25" s="927"/>
      <c r="V25" s="926"/>
      <c r="W25" s="146" t="s">
        <v>179</v>
      </c>
      <c r="X25" s="706">
        <v>307</v>
      </c>
      <c r="Y25" s="144" t="s">
        <v>185</v>
      </c>
      <c r="Z25" s="736">
        <v>304</v>
      </c>
      <c r="AA25" s="948">
        <v>8</v>
      </c>
      <c r="AB25" s="1694"/>
      <c r="AC25" s="1697"/>
      <c r="AD25" s="953">
        <v>8</v>
      </c>
      <c r="AE25" s="464" t="s">
        <v>202</v>
      </c>
      <c r="AF25" s="748" t="s">
        <v>678</v>
      </c>
      <c r="AG25" s="176" t="s">
        <v>186</v>
      </c>
      <c r="AH25" s="759">
        <v>303</v>
      </c>
      <c r="AI25" s="198" t="s">
        <v>175</v>
      </c>
      <c r="AJ25" s="768">
        <v>305</v>
      </c>
      <c r="AK25" s="176" t="s">
        <v>203</v>
      </c>
      <c r="AL25" s="759" t="s">
        <v>704</v>
      </c>
      <c r="AM25" s="313" t="s">
        <v>508</v>
      </c>
      <c r="AN25" s="782">
        <v>403</v>
      </c>
      <c r="AO25" s="957">
        <v>8</v>
      </c>
      <c r="AP25" s="1691"/>
      <c r="AQ25" s="1688"/>
      <c r="AR25" s="1033">
        <v>8</v>
      </c>
      <c r="AS25" s="458"/>
      <c r="AT25" s="796"/>
      <c r="AU25" s="933"/>
      <c r="AV25" s="932"/>
      <c r="AW25" s="998"/>
      <c r="AX25" s="999"/>
      <c r="AY25" s="1011" t="s">
        <v>189</v>
      </c>
      <c r="AZ25" s="1012">
        <v>213</v>
      </c>
      <c r="BA25" s="1363">
        <v>8</v>
      </c>
      <c r="BB25" s="1685"/>
      <c r="BC25" s="1682"/>
      <c r="BD25" s="968">
        <v>8</v>
      </c>
      <c r="BE25" s="1044" t="s">
        <v>710</v>
      </c>
      <c r="BF25" s="1275">
        <v>406</v>
      </c>
      <c r="BG25" s="152"/>
      <c r="BH25" s="862"/>
      <c r="BI25" s="1047" t="s">
        <v>683</v>
      </c>
      <c r="BJ25" s="881">
        <v>407</v>
      </c>
      <c r="BK25" s="459"/>
      <c r="BL25" s="867"/>
      <c r="BM25" s="628" t="s">
        <v>708</v>
      </c>
      <c r="BN25" s="1043">
        <v>216</v>
      </c>
      <c r="BO25" s="968">
        <v>8</v>
      </c>
      <c r="BP25" s="1679"/>
      <c r="BQ25" s="572">
        <f t="shared" si="0"/>
        <v>34</v>
      </c>
      <c r="BR25" s="562">
        <f>IF(E25=0,"0",E$1)</f>
        <v>29</v>
      </c>
      <c r="BS25" s="562">
        <f t="shared" si="2"/>
        <v>33</v>
      </c>
      <c r="BT25" s="562" t="str">
        <f t="shared" si="3"/>
        <v>0</v>
      </c>
      <c r="BU25" s="562" t="str">
        <f t="shared" si="4"/>
        <v>0</v>
      </c>
      <c r="BV25" s="562">
        <f t="shared" si="14"/>
        <v>27</v>
      </c>
      <c r="BW25" s="562">
        <f t="shared" si="15"/>
        <v>28</v>
      </c>
      <c r="BX25" s="562" t="str">
        <f t="shared" si="16"/>
        <v>0</v>
      </c>
      <c r="BY25" s="562">
        <f t="shared" si="17"/>
        <v>24</v>
      </c>
      <c r="BZ25" s="562">
        <f t="shared" si="18"/>
        <v>24</v>
      </c>
      <c r="CA25" s="562">
        <f t="shared" si="5"/>
        <v>18</v>
      </c>
      <c r="CB25" s="562">
        <f t="shared" si="27"/>
        <v>30</v>
      </c>
      <c r="CC25" s="562">
        <f t="shared" si="7"/>
        <v>27</v>
      </c>
      <c r="CD25" s="562">
        <f t="shared" si="8"/>
        <v>29</v>
      </c>
      <c r="CE25" s="562">
        <f t="shared" si="9"/>
        <v>24</v>
      </c>
      <c r="CF25" s="562" t="str">
        <f t="shared" si="10"/>
        <v>0</v>
      </c>
      <c r="CG25" s="562" t="str">
        <f t="shared" si="11"/>
        <v>0</v>
      </c>
      <c r="CH25" s="562" t="str">
        <f t="shared" si="12"/>
        <v>0</v>
      </c>
      <c r="CI25" s="562">
        <f t="shared" si="13"/>
        <v>27</v>
      </c>
      <c r="CJ25" s="562">
        <f t="shared" si="19"/>
        <v>26</v>
      </c>
      <c r="CK25" s="562" t="str">
        <f t="shared" si="20"/>
        <v>0</v>
      </c>
      <c r="CL25" s="562">
        <f t="shared" si="26"/>
        <v>25</v>
      </c>
      <c r="CM25" s="562" t="str">
        <f t="shared" si="22"/>
        <v>0</v>
      </c>
      <c r="CN25" s="562">
        <f t="shared" si="23"/>
        <v>31</v>
      </c>
      <c r="CO25" s="572">
        <f>'10'!O25</f>
        <v>100</v>
      </c>
      <c r="CP25" s="572">
        <f>'11'!J25</f>
        <v>71</v>
      </c>
      <c r="CQ25" s="564">
        <f t="shared" si="28"/>
        <v>607</v>
      </c>
      <c r="CR25" s="564">
        <f t="shared" si="24"/>
        <v>933</v>
      </c>
      <c r="CS25" s="582">
        <v>8</v>
      </c>
      <c r="CT25" s="1573"/>
    </row>
    <row r="26" spans="1:98" ht="156">
      <c r="A26" s="1707"/>
      <c r="B26" s="935">
        <v>9</v>
      </c>
      <c r="C26" s="487"/>
      <c r="D26" s="643"/>
      <c r="E26" s="622" t="s">
        <v>942</v>
      </c>
      <c r="F26" s="654" t="s">
        <v>559</v>
      </c>
      <c r="G26" s="1256" t="s">
        <v>936</v>
      </c>
      <c r="H26" s="1253" t="s">
        <v>559</v>
      </c>
      <c r="I26" s="622" t="s">
        <v>859</v>
      </c>
      <c r="J26" s="654" t="s">
        <v>559</v>
      </c>
      <c r="K26" s="493"/>
      <c r="L26" s="676"/>
      <c r="M26" s="939">
        <v>9</v>
      </c>
      <c r="N26" s="1711"/>
      <c r="O26" s="1676"/>
      <c r="P26" s="944">
        <v>9</v>
      </c>
      <c r="Q26" s="144" t="s">
        <v>394</v>
      </c>
      <c r="R26" s="694" t="s">
        <v>663</v>
      </c>
      <c r="S26" s="146" t="s">
        <v>179</v>
      </c>
      <c r="T26" s="709">
        <v>217</v>
      </c>
      <c r="U26" s="147"/>
      <c r="V26" s="720"/>
      <c r="W26" s="146" t="s">
        <v>225</v>
      </c>
      <c r="X26" s="709" t="s">
        <v>662</v>
      </c>
      <c r="Y26" s="299" t="s">
        <v>182</v>
      </c>
      <c r="Z26" s="737">
        <v>304</v>
      </c>
      <c r="AA26" s="948">
        <v>9</v>
      </c>
      <c r="AB26" s="1694"/>
      <c r="AC26" s="1697"/>
      <c r="AD26" s="953">
        <v>9</v>
      </c>
      <c r="AE26" s="178" t="s">
        <v>256</v>
      </c>
      <c r="AF26" s="751">
        <v>216</v>
      </c>
      <c r="AG26" s="528" t="s">
        <v>204</v>
      </c>
      <c r="AH26" s="759">
        <v>303</v>
      </c>
      <c r="AI26" s="526" t="s">
        <v>503</v>
      </c>
      <c r="AJ26" s="768">
        <v>407</v>
      </c>
      <c r="AK26" s="176" t="s">
        <v>230</v>
      </c>
      <c r="AL26" s="759">
        <v>105</v>
      </c>
      <c r="AM26" s="177" t="s">
        <v>232</v>
      </c>
      <c r="AN26" s="782" t="s">
        <v>727</v>
      </c>
      <c r="AO26" s="957">
        <v>9</v>
      </c>
      <c r="AP26" s="1691"/>
      <c r="AQ26" s="1688"/>
      <c r="AR26" s="1033">
        <v>9</v>
      </c>
      <c r="AS26" s="1229" t="s">
        <v>939</v>
      </c>
      <c r="AT26" s="1228" t="s">
        <v>559</v>
      </c>
      <c r="AU26" s="167"/>
      <c r="AV26" s="806"/>
      <c r="AW26" s="167"/>
      <c r="AX26" s="806"/>
      <c r="AY26" s="206"/>
      <c r="AZ26" s="1228"/>
      <c r="BA26" s="1363">
        <v>9</v>
      </c>
      <c r="BB26" s="1685"/>
      <c r="BC26" s="1682"/>
      <c r="BD26" s="968">
        <v>9</v>
      </c>
      <c r="BE26" s="160"/>
      <c r="BF26" s="843"/>
      <c r="BG26" s="152"/>
      <c r="BH26" s="862"/>
      <c r="BI26" s="1063" t="s">
        <v>954</v>
      </c>
      <c r="BJ26" s="1062">
        <v>402</v>
      </c>
      <c r="BK26" s="197"/>
      <c r="BL26" s="861"/>
      <c r="BM26" s="632" t="s">
        <v>885</v>
      </c>
      <c r="BN26" s="1064" t="s">
        <v>886</v>
      </c>
      <c r="BO26" s="968">
        <v>9</v>
      </c>
      <c r="BP26" s="1679"/>
      <c r="BQ26" s="572" t="str">
        <f t="shared" si="0"/>
        <v>0</v>
      </c>
      <c r="BR26" s="562">
        <f t="shared" si="1"/>
        <v>29</v>
      </c>
      <c r="BS26" s="562">
        <f t="shared" si="2"/>
        <v>33</v>
      </c>
      <c r="BT26" s="562">
        <f t="shared" si="3"/>
        <v>30</v>
      </c>
      <c r="BU26" s="562" t="str">
        <f t="shared" si="4"/>
        <v>0</v>
      </c>
      <c r="BV26" s="562">
        <f t="shared" si="14"/>
        <v>27</v>
      </c>
      <c r="BW26" s="562">
        <f t="shared" si="15"/>
        <v>28</v>
      </c>
      <c r="BX26" s="562" t="str">
        <f t="shared" si="16"/>
        <v>0</v>
      </c>
      <c r="BY26" s="562">
        <f t="shared" si="17"/>
        <v>24</v>
      </c>
      <c r="BZ26" s="562">
        <f t="shared" si="18"/>
        <v>24</v>
      </c>
      <c r="CA26" s="562">
        <f t="shared" si="5"/>
        <v>18</v>
      </c>
      <c r="CB26" s="562">
        <f t="shared" si="27"/>
        <v>30</v>
      </c>
      <c r="CC26" s="562">
        <f t="shared" si="7"/>
        <v>27</v>
      </c>
      <c r="CD26" s="562">
        <f t="shared" si="8"/>
        <v>29</v>
      </c>
      <c r="CE26" s="562">
        <f t="shared" si="9"/>
        <v>24</v>
      </c>
      <c r="CF26" s="562">
        <f t="shared" si="10"/>
        <v>27</v>
      </c>
      <c r="CG26" s="562" t="str">
        <f t="shared" si="11"/>
        <v>0</v>
      </c>
      <c r="CH26" s="562" t="str">
        <f t="shared" si="12"/>
        <v>0</v>
      </c>
      <c r="CI26" s="562" t="str">
        <f t="shared" si="13"/>
        <v>0</v>
      </c>
      <c r="CJ26" s="562" t="str">
        <f t="shared" si="19"/>
        <v>0</v>
      </c>
      <c r="CK26" s="562" t="str">
        <f t="shared" si="20"/>
        <v>0</v>
      </c>
      <c r="CL26" s="562">
        <f t="shared" si="26"/>
        <v>25</v>
      </c>
      <c r="CM26" s="562" t="str">
        <f t="shared" si="22"/>
        <v>0</v>
      </c>
      <c r="CN26" s="562">
        <f t="shared" si="23"/>
        <v>31</v>
      </c>
      <c r="CO26" s="572">
        <f>'10'!O26</f>
        <v>100</v>
      </c>
      <c r="CP26" s="572">
        <f>'11'!J26</f>
        <v>48</v>
      </c>
      <c r="CQ26" s="564">
        <f t="shared" si="28"/>
        <v>554</v>
      </c>
      <c r="CR26" s="564">
        <f t="shared" si="24"/>
        <v>880</v>
      </c>
      <c r="CS26" s="582">
        <v>9</v>
      </c>
      <c r="CT26" s="1573"/>
    </row>
    <row r="27" spans="1:98" ht="99">
      <c r="A27" s="1707"/>
      <c r="B27" s="935">
        <v>10</v>
      </c>
      <c r="C27" s="483"/>
      <c r="D27" s="643"/>
      <c r="E27" s="622" t="s">
        <v>936</v>
      </c>
      <c r="F27" s="654" t="s">
        <v>559</v>
      </c>
      <c r="G27" s="619"/>
      <c r="H27" s="671"/>
      <c r="I27" s="622" t="s">
        <v>325</v>
      </c>
      <c r="J27" s="654" t="s">
        <v>559</v>
      </c>
      <c r="K27" s="493"/>
      <c r="L27" s="676"/>
      <c r="M27" s="939">
        <v>10</v>
      </c>
      <c r="N27" s="1711"/>
      <c r="O27" s="1676"/>
      <c r="P27" s="944">
        <v>10</v>
      </c>
      <c r="Q27" s="144" t="s">
        <v>254</v>
      </c>
      <c r="R27" s="694">
        <v>303</v>
      </c>
      <c r="S27" s="146" t="s">
        <v>172</v>
      </c>
      <c r="T27" s="709">
        <v>217</v>
      </c>
      <c r="U27" s="927" t="s">
        <v>660</v>
      </c>
      <c r="V27" s="926">
        <v>400</v>
      </c>
      <c r="W27" s="146" t="s">
        <v>222</v>
      </c>
      <c r="X27" s="706" t="s">
        <v>684</v>
      </c>
      <c r="Y27" s="205" t="s">
        <v>401</v>
      </c>
      <c r="Z27" s="740">
        <v>304</v>
      </c>
      <c r="AA27" s="948">
        <v>10</v>
      </c>
      <c r="AB27" s="1694"/>
      <c r="AC27" s="1697"/>
      <c r="AD27" s="953">
        <v>10</v>
      </c>
      <c r="AE27" s="177" t="s">
        <v>205</v>
      </c>
      <c r="AF27" s="751">
        <v>216</v>
      </c>
      <c r="AG27" s="176" t="s">
        <v>394</v>
      </c>
      <c r="AH27" s="759" t="s">
        <v>663</v>
      </c>
      <c r="AI27" s="198" t="s">
        <v>209</v>
      </c>
      <c r="AJ27" s="768">
        <v>407</v>
      </c>
      <c r="AK27" s="176" t="s">
        <v>181</v>
      </c>
      <c r="AL27" s="759">
        <v>308</v>
      </c>
      <c r="AM27" s="177" t="s">
        <v>230</v>
      </c>
      <c r="AN27" s="782">
        <v>105</v>
      </c>
      <c r="AO27" s="957">
        <v>10</v>
      </c>
      <c r="AP27" s="1691"/>
      <c r="AQ27" s="1688"/>
      <c r="AR27" s="1033">
        <v>10</v>
      </c>
      <c r="AS27" s="166"/>
      <c r="AT27" s="791"/>
      <c r="AU27" s="1291" t="s">
        <v>949</v>
      </c>
      <c r="AV27" s="995" t="s">
        <v>559</v>
      </c>
      <c r="AW27" s="1291" t="s">
        <v>949</v>
      </c>
      <c r="AX27" s="995" t="s">
        <v>559</v>
      </c>
      <c r="AY27" s="1229" t="s">
        <v>949</v>
      </c>
      <c r="AZ27" s="1228" t="s">
        <v>559</v>
      </c>
      <c r="BA27" s="1363">
        <v>10</v>
      </c>
      <c r="BB27" s="1685"/>
      <c r="BC27" s="1682"/>
      <c r="BD27" s="968">
        <v>10</v>
      </c>
      <c r="BE27" s="632" t="s">
        <v>958</v>
      </c>
      <c r="BF27" s="845">
        <v>218</v>
      </c>
      <c r="BG27" s="629" t="s">
        <v>958</v>
      </c>
      <c r="BH27" s="864">
        <v>218</v>
      </c>
      <c r="BI27" s="1042" t="s">
        <v>958</v>
      </c>
      <c r="BJ27" s="879">
        <v>218</v>
      </c>
      <c r="BK27" s="629" t="s">
        <v>958</v>
      </c>
      <c r="BL27" s="864">
        <v>218</v>
      </c>
      <c r="BM27" s="632" t="s">
        <v>958</v>
      </c>
      <c r="BN27" s="845">
        <v>218</v>
      </c>
      <c r="BO27" s="968">
        <v>10</v>
      </c>
      <c r="BP27" s="1679"/>
      <c r="BQ27" s="572" t="str">
        <f t="shared" si="0"/>
        <v>0</v>
      </c>
      <c r="BR27" s="562">
        <f t="shared" si="1"/>
        <v>29</v>
      </c>
      <c r="BS27" s="562" t="str">
        <f t="shared" si="2"/>
        <v>0</v>
      </c>
      <c r="BT27" s="562">
        <f t="shared" si="3"/>
        <v>30</v>
      </c>
      <c r="BU27" s="562" t="str">
        <f t="shared" si="4"/>
        <v>0</v>
      </c>
      <c r="BV27" s="562">
        <f t="shared" si="14"/>
        <v>27</v>
      </c>
      <c r="BW27" s="562">
        <f t="shared" si="15"/>
        <v>28</v>
      </c>
      <c r="BX27" s="562">
        <f t="shared" si="16"/>
        <v>31</v>
      </c>
      <c r="BY27" s="562">
        <f t="shared" si="17"/>
        <v>24</v>
      </c>
      <c r="BZ27" s="562">
        <f t="shared" si="18"/>
        <v>24</v>
      </c>
      <c r="CA27" s="562">
        <f t="shared" si="5"/>
        <v>18</v>
      </c>
      <c r="CB27" s="562">
        <f t="shared" si="27"/>
        <v>30</v>
      </c>
      <c r="CC27" s="562">
        <f t="shared" si="7"/>
        <v>27</v>
      </c>
      <c r="CD27" s="562">
        <f t="shared" si="8"/>
        <v>29</v>
      </c>
      <c r="CE27" s="562">
        <f t="shared" si="9"/>
        <v>24</v>
      </c>
      <c r="CF27" s="562" t="str">
        <f t="shared" si="10"/>
        <v>0</v>
      </c>
      <c r="CG27" s="562">
        <f t="shared" si="11"/>
        <v>32</v>
      </c>
      <c r="CH27" s="562">
        <f t="shared" si="12"/>
        <v>33</v>
      </c>
      <c r="CI27" s="562">
        <f t="shared" si="13"/>
        <v>27</v>
      </c>
      <c r="CJ27" s="562">
        <f t="shared" si="19"/>
        <v>26</v>
      </c>
      <c r="CK27" s="562">
        <f t="shared" si="20"/>
        <v>28</v>
      </c>
      <c r="CL27" s="562">
        <f t="shared" si="26"/>
        <v>25</v>
      </c>
      <c r="CM27" s="562">
        <f t="shared" si="22"/>
        <v>30</v>
      </c>
      <c r="CN27" s="562">
        <f t="shared" si="23"/>
        <v>31</v>
      </c>
      <c r="CO27" s="572">
        <f>'10'!O27</f>
        <v>25</v>
      </c>
      <c r="CP27" s="572">
        <f>'11'!J27</f>
        <v>71</v>
      </c>
      <c r="CQ27" s="564">
        <f t="shared" si="28"/>
        <v>649</v>
      </c>
      <c r="CR27" s="564">
        <f t="shared" si="24"/>
        <v>975</v>
      </c>
      <c r="CS27" s="582">
        <v>10</v>
      </c>
      <c r="CT27" s="1573"/>
    </row>
    <row r="28" spans="1:98" ht="130">
      <c r="A28" s="1707"/>
      <c r="B28" s="936">
        <v>11</v>
      </c>
      <c r="C28" s="1258" t="s">
        <v>950</v>
      </c>
      <c r="D28" s="1261" t="s">
        <v>559</v>
      </c>
      <c r="E28" s="1264" t="s">
        <v>951</v>
      </c>
      <c r="F28" s="1262" t="s">
        <v>559</v>
      </c>
      <c r="G28" s="1265" t="s">
        <v>950</v>
      </c>
      <c r="H28" s="1263" t="s">
        <v>559</v>
      </c>
      <c r="I28" s="1264" t="s">
        <v>950</v>
      </c>
      <c r="J28" s="1262" t="s">
        <v>559</v>
      </c>
      <c r="K28" s="1258" t="s">
        <v>950</v>
      </c>
      <c r="L28" s="1266" t="s">
        <v>559</v>
      </c>
      <c r="M28" s="940">
        <v>11</v>
      </c>
      <c r="N28" s="1711"/>
      <c r="O28" s="1676"/>
      <c r="P28" s="945">
        <v>11</v>
      </c>
      <c r="Q28" s="144" t="s">
        <v>254</v>
      </c>
      <c r="R28" s="694">
        <v>303</v>
      </c>
      <c r="S28" s="146" t="s">
        <v>172</v>
      </c>
      <c r="T28" s="709">
        <v>217</v>
      </c>
      <c r="U28" s="147"/>
      <c r="V28" s="720"/>
      <c r="W28" s="146" t="s">
        <v>181</v>
      </c>
      <c r="X28" s="706">
        <v>307</v>
      </c>
      <c r="Y28" s="144" t="s">
        <v>222</v>
      </c>
      <c r="Z28" s="737" t="s">
        <v>687</v>
      </c>
      <c r="AA28" s="949">
        <v>11</v>
      </c>
      <c r="AB28" s="1694"/>
      <c r="AC28" s="1697"/>
      <c r="AD28" s="954">
        <v>11</v>
      </c>
      <c r="AE28" s="177" t="s">
        <v>230</v>
      </c>
      <c r="AF28" s="748">
        <v>105</v>
      </c>
      <c r="AG28" s="176" t="s">
        <v>394</v>
      </c>
      <c r="AH28" s="759" t="s">
        <v>663</v>
      </c>
      <c r="AI28" s="198" t="s">
        <v>209</v>
      </c>
      <c r="AJ28" s="768">
        <v>407</v>
      </c>
      <c r="AK28" s="176" t="s">
        <v>186</v>
      </c>
      <c r="AL28" s="759">
        <v>308</v>
      </c>
      <c r="AM28" s="177" t="s">
        <v>196</v>
      </c>
      <c r="AN28" s="782">
        <v>403</v>
      </c>
      <c r="AO28" s="958">
        <v>11</v>
      </c>
      <c r="AP28" s="1691"/>
      <c r="AQ28" s="1688"/>
      <c r="AR28" s="1034">
        <v>11</v>
      </c>
      <c r="AS28" s="323"/>
      <c r="AT28" s="793"/>
      <c r="AU28" s="1230" t="s">
        <v>971</v>
      </c>
      <c r="AV28" s="995" t="s">
        <v>559</v>
      </c>
      <c r="AW28" s="998"/>
      <c r="AX28" s="999"/>
      <c r="AY28" s="1014"/>
      <c r="AZ28" s="1021"/>
      <c r="BA28" s="1364">
        <v>11</v>
      </c>
      <c r="BB28" s="1685"/>
      <c r="BC28" s="1682"/>
      <c r="BD28" s="1359">
        <v>11</v>
      </c>
      <c r="BE28" s="632"/>
      <c r="BF28" s="845"/>
      <c r="BG28" s="629"/>
      <c r="BH28" s="864"/>
      <c r="BI28" s="1042"/>
      <c r="BJ28" s="879"/>
      <c r="BK28" s="1067" t="s">
        <v>885</v>
      </c>
      <c r="BL28" s="1068" t="s">
        <v>886</v>
      </c>
      <c r="BM28" s="632"/>
      <c r="BN28" s="845"/>
      <c r="BO28" s="1359">
        <v>11</v>
      </c>
      <c r="BP28" s="1679"/>
      <c r="BQ28" s="572">
        <f t="shared" si="0"/>
        <v>34</v>
      </c>
      <c r="BR28" s="562">
        <f t="shared" si="1"/>
        <v>29</v>
      </c>
      <c r="BS28" s="562">
        <f t="shared" si="2"/>
        <v>33</v>
      </c>
      <c r="BT28" s="562">
        <f t="shared" si="3"/>
        <v>30</v>
      </c>
      <c r="BU28" s="562">
        <f t="shared" si="4"/>
        <v>26</v>
      </c>
      <c r="BV28" s="562">
        <f t="shared" si="14"/>
        <v>27</v>
      </c>
      <c r="BW28" s="562">
        <f t="shared" si="15"/>
        <v>28</v>
      </c>
      <c r="BX28" s="562" t="str">
        <f t="shared" si="16"/>
        <v>0</v>
      </c>
      <c r="BY28" s="562">
        <f t="shared" si="17"/>
        <v>24</v>
      </c>
      <c r="BZ28" s="562">
        <f t="shared" si="18"/>
        <v>24</v>
      </c>
      <c r="CA28" s="562">
        <f t="shared" si="5"/>
        <v>18</v>
      </c>
      <c r="CB28" s="562">
        <f t="shared" si="27"/>
        <v>30</v>
      </c>
      <c r="CC28" s="562">
        <f t="shared" si="7"/>
        <v>27</v>
      </c>
      <c r="CD28" s="562">
        <f t="shared" si="8"/>
        <v>29</v>
      </c>
      <c r="CE28" s="562">
        <f t="shared" si="9"/>
        <v>24</v>
      </c>
      <c r="CF28" s="562" t="str">
        <f t="shared" si="10"/>
        <v>0</v>
      </c>
      <c r="CG28" s="562">
        <f t="shared" si="11"/>
        <v>32</v>
      </c>
      <c r="CH28" s="562" t="str">
        <f t="shared" si="12"/>
        <v>0</v>
      </c>
      <c r="CI28" s="562" t="str">
        <f t="shared" si="13"/>
        <v>0</v>
      </c>
      <c r="CJ28" s="562" t="str">
        <f t="shared" si="19"/>
        <v>0</v>
      </c>
      <c r="CK28" s="562" t="str">
        <f t="shared" si="20"/>
        <v>0</v>
      </c>
      <c r="CL28" s="562" t="str">
        <f t="shared" si="26"/>
        <v>0</v>
      </c>
      <c r="CM28" s="562">
        <f t="shared" si="22"/>
        <v>30</v>
      </c>
      <c r="CN28" s="562" t="str">
        <f t="shared" si="23"/>
        <v>0</v>
      </c>
      <c r="CO28" s="572">
        <f>'10'!O28</f>
        <v>0</v>
      </c>
      <c r="CP28" s="572">
        <f>'11'!J28</f>
        <v>0</v>
      </c>
      <c r="CQ28" s="564">
        <f t="shared" si="28"/>
        <v>445</v>
      </c>
      <c r="CR28" s="564">
        <f t="shared" si="24"/>
        <v>771</v>
      </c>
      <c r="CS28" s="583">
        <v>11</v>
      </c>
      <c r="CT28" s="1573"/>
    </row>
    <row r="29" spans="1:98" ht="104">
      <c r="A29" s="1707"/>
      <c r="B29" s="936">
        <v>12</v>
      </c>
      <c r="C29" s="493"/>
      <c r="D29" s="645"/>
      <c r="E29" s="505"/>
      <c r="F29" s="658"/>
      <c r="G29" s="494"/>
      <c r="H29" s="667"/>
      <c r="I29" s="505"/>
      <c r="J29" s="658"/>
      <c r="K29" s="493"/>
      <c r="L29" s="684"/>
      <c r="M29" s="940">
        <v>12</v>
      </c>
      <c r="N29" s="1711"/>
      <c r="O29" s="1676"/>
      <c r="P29" s="945">
        <v>12</v>
      </c>
      <c r="Q29" s="144" t="s">
        <v>188</v>
      </c>
      <c r="R29" s="694">
        <v>303</v>
      </c>
      <c r="S29" s="146" t="s">
        <v>192</v>
      </c>
      <c r="T29" s="709">
        <v>217</v>
      </c>
      <c r="U29" s="147"/>
      <c r="V29" s="720"/>
      <c r="W29" s="146" t="s">
        <v>181</v>
      </c>
      <c r="X29" s="706">
        <v>307</v>
      </c>
      <c r="Y29" s="205" t="s">
        <v>401</v>
      </c>
      <c r="Z29" s="741">
        <v>304</v>
      </c>
      <c r="AA29" s="949">
        <v>12</v>
      </c>
      <c r="AB29" s="1694"/>
      <c r="AC29" s="1697"/>
      <c r="AD29" s="954">
        <v>12</v>
      </c>
      <c r="AE29" s="177" t="s">
        <v>212</v>
      </c>
      <c r="AF29" s="748" t="s">
        <v>662</v>
      </c>
      <c r="AG29" s="176" t="s">
        <v>494</v>
      </c>
      <c r="AH29" s="759" t="s">
        <v>664</v>
      </c>
      <c r="AI29" s="198" t="s">
        <v>230</v>
      </c>
      <c r="AJ29" s="768">
        <v>105</v>
      </c>
      <c r="AK29" s="176" t="s">
        <v>394</v>
      </c>
      <c r="AL29" s="759" t="s">
        <v>663</v>
      </c>
      <c r="AM29" s="177" t="s">
        <v>196</v>
      </c>
      <c r="AN29" s="782">
        <v>403</v>
      </c>
      <c r="AO29" s="958">
        <v>12</v>
      </c>
      <c r="AP29" s="1691"/>
      <c r="AQ29" s="1688"/>
      <c r="AR29" s="1034">
        <v>12</v>
      </c>
      <c r="AS29" s="166"/>
      <c r="AT29" s="791"/>
      <c r="AU29" s="994"/>
      <c r="AV29" s="995"/>
      <c r="AW29" s="167"/>
      <c r="AX29" s="806"/>
      <c r="AY29" s="166"/>
      <c r="AZ29" s="1017"/>
      <c r="BA29" s="1364">
        <v>12</v>
      </c>
      <c r="BB29" s="1685"/>
      <c r="BC29" s="1682"/>
      <c r="BD29" s="1359">
        <v>12</v>
      </c>
      <c r="BE29" s="455"/>
      <c r="BF29" s="846"/>
      <c r="BG29" s="1067" t="s">
        <v>885</v>
      </c>
      <c r="BH29" s="1068" t="s">
        <v>1011</v>
      </c>
      <c r="BI29" s="460"/>
      <c r="BJ29" s="882"/>
      <c r="BK29" s="152"/>
      <c r="BL29" s="862"/>
      <c r="BM29" s="456"/>
      <c r="BN29" s="899"/>
      <c r="BO29" s="1359">
        <v>12</v>
      </c>
      <c r="BP29" s="1679"/>
      <c r="BQ29" s="572" t="str">
        <f t="shared" si="0"/>
        <v>0</v>
      </c>
      <c r="BR29" s="562" t="str">
        <f t="shared" si="1"/>
        <v>0</v>
      </c>
      <c r="BS29" s="562" t="str">
        <f t="shared" si="2"/>
        <v>0</v>
      </c>
      <c r="BT29" s="562" t="str">
        <f t="shared" si="3"/>
        <v>0</v>
      </c>
      <c r="BU29" s="562" t="str">
        <f t="shared" si="4"/>
        <v>0</v>
      </c>
      <c r="BV29" s="562">
        <f t="shared" si="14"/>
        <v>27</v>
      </c>
      <c r="BW29" s="562">
        <f t="shared" si="15"/>
        <v>28</v>
      </c>
      <c r="BX29" s="562" t="str">
        <f t="shared" si="16"/>
        <v>0</v>
      </c>
      <c r="BY29" s="562">
        <f t="shared" si="17"/>
        <v>24</v>
      </c>
      <c r="BZ29" s="562">
        <f t="shared" si="18"/>
        <v>24</v>
      </c>
      <c r="CA29" s="562">
        <f t="shared" si="5"/>
        <v>18</v>
      </c>
      <c r="CB29" s="562">
        <f t="shared" si="27"/>
        <v>30</v>
      </c>
      <c r="CC29" s="562">
        <f t="shared" si="7"/>
        <v>27</v>
      </c>
      <c r="CD29" s="562">
        <f t="shared" si="8"/>
        <v>29</v>
      </c>
      <c r="CE29" s="562">
        <f t="shared" si="9"/>
        <v>24</v>
      </c>
      <c r="CF29" s="562" t="str">
        <f t="shared" si="10"/>
        <v>0</v>
      </c>
      <c r="CG29" s="562" t="str">
        <f t="shared" si="11"/>
        <v>0</v>
      </c>
      <c r="CH29" s="562" t="str">
        <f t="shared" si="12"/>
        <v>0</v>
      </c>
      <c r="CI29" s="562" t="str">
        <f t="shared" si="13"/>
        <v>0</v>
      </c>
      <c r="CJ29" s="562" t="str">
        <f t="shared" si="19"/>
        <v>0</v>
      </c>
      <c r="CK29" s="562">
        <f t="shared" si="20"/>
        <v>28</v>
      </c>
      <c r="CL29" s="562" t="str">
        <f t="shared" si="26"/>
        <v>0</v>
      </c>
      <c r="CM29" s="562" t="str">
        <f t="shared" si="22"/>
        <v>0</v>
      </c>
      <c r="CN29" s="562" t="str">
        <f t="shared" si="23"/>
        <v>0</v>
      </c>
      <c r="CO29" s="572">
        <f>'10'!O29</f>
        <v>0</v>
      </c>
      <c r="CP29" s="572">
        <f>'11'!J29</f>
        <v>0</v>
      </c>
      <c r="CQ29" s="564">
        <f t="shared" si="28"/>
        <v>259</v>
      </c>
      <c r="CR29" s="564">
        <f t="shared" si="24"/>
        <v>585</v>
      </c>
      <c r="CS29" s="583">
        <v>12</v>
      </c>
      <c r="CT29" s="1573"/>
    </row>
    <row r="30" spans="1:98" ht="78">
      <c r="A30" s="1707"/>
      <c r="B30" s="936">
        <v>13</v>
      </c>
      <c r="C30" s="493"/>
      <c r="D30" s="645"/>
      <c r="E30" s="505"/>
      <c r="F30" s="658"/>
      <c r="G30" s="494"/>
      <c r="H30" s="667"/>
      <c r="I30" s="505"/>
      <c r="J30" s="658"/>
      <c r="K30" s="493"/>
      <c r="L30" s="684"/>
      <c r="M30" s="940">
        <v>13</v>
      </c>
      <c r="N30" s="1711"/>
      <c r="O30" s="1676"/>
      <c r="P30" s="945">
        <v>13</v>
      </c>
      <c r="Q30" s="66"/>
      <c r="R30" s="697"/>
      <c r="S30" s="1340" t="s">
        <v>983</v>
      </c>
      <c r="T30" s="1337">
        <v>217</v>
      </c>
      <c r="U30" s="927" t="s">
        <v>983</v>
      </c>
      <c r="V30" s="1338">
        <v>217</v>
      </c>
      <c r="W30" s="300" t="s">
        <v>184</v>
      </c>
      <c r="X30" s="709">
        <v>307</v>
      </c>
      <c r="Y30" s="148"/>
      <c r="Z30" s="737"/>
      <c r="AA30" s="949">
        <v>13</v>
      </c>
      <c r="AB30" s="1694"/>
      <c r="AC30" s="1697"/>
      <c r="AD30" s="954">
        <v>13</v>
      </c>
      <c r="AE30" s="464" t="s">
        <v>494</v>
      </c>
      <c r="AF30" s="751" t="s">
        <v>664</v>
      </c>
      <c r="AG30" s="176" t="s">
        <v>230</v>
      </c>
      <c r="AH30" s="759">
        <v>105</v>
      </c>
      <c r="AI30" s="198"/>
      <c r="AJ30" s="768"/>
      <c r="AK30" s="176" t="s">
        <v>394</v>
      </c>
      <c r="AL30" s="759" t="s">
        <v>663</v>
      </c>
      <c r="AM30" s="177"/>
      <c r="AN30" s="782"/>
      <c r="AO30" s="958">
        <v>13</v>
      </c>
      <c r="AP30" s="1691"/>
      <c r="AQ30" s="1688"/>
      <c r="AR30" s="1034">
        <v>13</v>
      </c>
      <c r="AS30" s="206"/>
      <c r="AT30" s="791"/>
      <c r="AU30" s="167"/>
      <c r="AV30" s="806"/>
      <c r="AW30" s="167"/>
      <c r="AX30" s="806"/>
      <c r="AY30" s="166"/>
      <c r="AZ30" s="1017"/>
      <c r="BA30" s="1364">
        <v>13</v>
      </c>
      <c r="BB30" s="1685"/>
      <c r="BC30" s="1682"/>
      <c r="BD30" s="1359">
        <v>13</v>
      </c>
      <c r="BE30" s="154"/>
      <c r="BF30" s="847"/>
      <c r="BG30" s="353"/>
      <c r="BH30" s="862"/>
      <c r="BI30" s="460"/>
      <c r="BJ30" s="882"/>
      <c r="BK30" s="152"/>
      <c r="BL30" s="862"/>
      <c r="BM30" s="151"/>
      <c r="BN30" s="899"/>
      <c r="BO30" s="1359">
        <v>13</v>
      </c>
      <c r="BP30" s="1679"/>
      <c r="BQ30" s="572" t="str">
        <f t="shared" si="0"/>
        <v>0</v>
      </c>
      <c r="BR30" s="562" t="str">
        <f t="shared" si="1"/>
        <v>0</v>
      </c>
      <c r="BS30" s="562" t="str">
        <f t="shared" si="2"/>
        <v>0</v>
      </c>
      <c r="BT30" s="562" t="str">
        <f t="shared" si="3"/>
        <v>0</v>
      </c>
      <c r="BU30" s="562" t="str">
        <f t="shared" si="4"/>
        <v>0</v>
      </c>
      <c r="BV30" s="562" t="str">
        <f t="shared" si="14"/>
        <v>0</v>
      </c>
      <c r="BW30" s="562">
        <f t="shared" si="15"/>
        <v>28</v>
      </c>
      <c r="BX30" s="562">
        <f t="shared" si="16"/>
        <v>31</v>
      </c>
      <c r="BY30" s="562">
        <f t="shared" si="17"/>
        <v>24</v>
      </c>
      <c r="BZ30" s="562" t="str">
        <f t="shared" si="18"/>
        <v>0</v>
      </c>
      <c r="CA30" s="562">
        <f t="shared" si="5"/>
        <v>18</v>
      </c>
      <c r="CB30" s="562">
        <f t="shared" si="27"/>
        <v>30</v>
      </c>
      <c r="CC30" s="562" t="str">
        <f t="shared" si="7"/>
        <v>0</v>
      </c>
      <c r="CD30" s="562">
        <f t="shared" si="8"/>
        <v>29</v>
      </c>
      <c r="CE30" s="562" t="str">
        <f t="shared" si="9"/>
        <v>0</v>
      </c>
      <c r="CF30" s="562" t="str">
        <f t="shared" si="10"/>
        <v>0</v>
      </c>
      <c r="CG30" s="562" t="str">
        <f t="shared" si="11"/>
        <v>0</v>
      </c>
      <c r="CH30" s="562" t="str">
        <f t="shared" si="12"/>
        <v>0</v>
      </c>
      <c r="CI30" s="562" t="str">
        <f t="shared" si="13"/>
        <v>0</v>
      </c>
      <c r="CJ30" s="562" t="str">
        <f t="shared" si="19"/>
        <v>0</v>
      </c>
      <c r="CK30" s="562" t="str">
        <f t="shared" si="20"/>
        <v>0</v>
      </c>
      <c r="CL30" s="562" t="str">
        <f t="shared" si="26"/>
        <v>0</v>
      </c>
      <c r="CM30" s="562" t="str">
        <f t="shared" si="22"/>
        <v>0</v>
      </c>
      <c r="CN30" s="562" t="str">
        <f t="shared" si="23"/>
        <v>0</v>
      </c>
      <c r="CO30" s="572">
        <f>'10'!O30</f>
        <v>0</v>
      </c>
      <c r="CP30" s="572">
        <f>'11'!J30</f>
        <v>0</v>
      </c>
      <c r="CQ30" s="564">
        <f t="shared" si="28"/>
        <v>160</v>
      </c>
      <c r="CR30" s="564">
        <f t="shared" si="24"/>
        <v>486</v>
      </c>
      <c r="CS30" s="583">
        <v>13</v>
      </c>
      <c r="CT30" s="1573"/>
    </row>
    <row r="31" spans="1:98" s="76" customFormat="1" ht="73" thickBot="1">
      <c r="A31" s="1707"/>
      <c r="B31" s="937">
        <v>14</v>
      </c>
      <c r="C31" s="498"/>
      <c r="D31" s="647"/>
      <c r="E31" s="499"/>
      <c r="F31" s="656"/>
      <c r="G31" s="500"/>
      <c r="H31" s="669"/>
      <c r="I31" s="499"/>
      <c r="J31" s="656"/>
      <c r="K31" s="498"/>
      <c r="L31" s="685"/>
      <c r="M31" s="941">
        <v>14</v>
      </c>
      <c r="N31" s="1711"/>
      <c r="O31" s="1676"/>
      <c r="P31" s="945">
        <v>14</v>
      </c>
      <c r="Q31" s="1303" t="s">
        <v>952</v>
      </c>
      <c r="R31" s="1299">
        <v>105</v>
      </c>
      <c r="S31" s="1304" t="s">
        <v>952</v>
      </c>
      <c r="T31" s="1300">
        <v>105</v>
      </c>
      <c r="U31" s="1305" t="s">
        <v>952</v>
      </c>
      <c r="V31" s="1301">
        <v>105</v>
      </c>
      <c r="W31" s="1304" t="s">
        <v>952</v>
      </c>
      <c r="X31" s="1300">
        <v>105</v>
      </c>
      <c r="Y31" s="1303" t="s">
        <v>952</v>
      </c>
      <c r="Z31" s="1302">
        <v>105</v>
      </c>
      <c r="AA31" s="949">
        <v>14</v>
      </c>
      <c r="AB31" s="1694"/>
      <c r="AC31" s="1697"/>
      <c r="AD31" s="954">
        <v>14</v>
      </c>
      <c r="AE31" s="445"/>
      <c r="AF31" s="749"/>
      <c r="AG31" s="446"/>
      <c r="AH31" s="760"/>
      <c r="AI31" s="447"/>
      <c r="AJ31" s="772"/>
      <c r="AK31" s="446"/>
      <c r="AL31" s="760"/>
      <c r="AM31" s="445"/>
      <c r="AN31" s="785"/>
      <c r="AO31" s="958">
        <v>14</v>
      </c>
      <c r="AP31" s="1691"/>
      <c r="AQ31" s="1688"/>
      <c r="AR31" s="1034">
        <v>14</v>
      </c>
      <c r="AS31" s="441"/>
      <c r="AT31" s="794"/>
      <c r="AU31" s="1000"/>
      <c r="AV31" s="1001"/>
      <c r="AW31" s="1002"/>
      <c r="AX31" s="1003"/>
      <c r="AY31" s="1022"/>
      <c r="AZ31" s="1016"/>
      <c r="BA31" s="1364">
        <v>14</v>
      </c>
      <c r="BB31" s="1714"/>
      <c r="BC31" s="1715"/>
      <c r="BD31" s="1359">
        <v>14</v>
      </c>
      <c r="BE31" s="354"/>
      <c r="BF31" s="848"/>
      <c r="BG31" s="355"/>
      <c r="BH31" s="866"/>
      <c r="BI31" s="356"/>
      <c r="BJ31" s="880"/>
      <c r="BK31" s="355"/>
      <c r="BL31" s="866"/>
      <c r="BM31" s="354"/>
      <c r="BN31" s="900"/>
      <c r="BO31" s="1359">
        <v>14</v>
      </c>
      <c r="BP31" s="1716"/>
      <c r="BQ31" s="572" t="str">
        <f t="shared" si="0"/>
        <v>0</v>
      </c>
      <c r="BR31" s="562" t="str">
        <f t="shared" si="1"/>
        <v>0</v>
      </c>
      <c r="BS31" s="562" t="str">
        <f t="shared" si="2"/>
        <v>0</v>
      </c>
      <c r="BT31" s="562" t="str">
        <f t="shared" si="3"/>
        <v>0</v>
      </c>
      <c r="BU31" s="562" t="str">
        <f t="shared" si="4"/>
        <v>0</v>
      </c>
      <c r="BV31" s="562">
        <f t="shared" si="14"/>
        <v>27</v>
      </c>
      <c r="BW31" s="562">
        <f t="shared" si="15"/>
        <v>28</v>
      </c>
      <c r="BX31" s="562">
        <f t="shared" si="16"/>
        <v>31</v>
      </c>
      <c r="BY31" s="562">
        <f t="shared" si="17"/>
        <v>24</v>
      </c>
      <c r="BZ31" s="562">
        <f t="shared" si="18"/>
        <v>24</v>
      </c>
      <c r="CA31" s="562" t="str">
        <f t="shared" si="5"/>
        <v>0</v>
      </c>
      <c r="CB31" s="562" t="str">
        <f t="shared" si="27"/>
        <v>0</v>
      </c>
      <c r="CC31" s="562" t="str">
        <f t="shared" si="7"/>
        <v>0</v>
      </c>
      <c r="CD31" s="562" t="str">
        <f t="shared" si="8"/>
        <v>0</v>
      </c>
      <c r="CE31" s="562" t="str">
        <f t="shared" si="9"/>
        <v>0</v>
      </c>
      <c r="CF31" s="562" t="str">
        <f t="shared" si="10"/>
        <v>0</v>
      </c>
      <c r="CG31" s="562" t="str">
        <f t="shared" si="11"/>
        <v>0</v>
      </c>
      <c r="CH31" s="562" t="str">
        <f t="shared" si="12"/>
        <v>0</v>
      </c>
      <c r="CI31" s="562" t="str">
        <f t="shared" si="13"/>
        <v>0</v>
      </c>
      <c r="CJ31" s="562" t="str">
        <f t="shared" si="19"/>
        <v>0</v>
      </c>
      <c r="CK31" s="562" t="str">
        <f t="shared" si="20"/>
        <v>0</v>
      </c>
      <c r="CL31" s="562" t="str">
        <f t="shared" si="26"/>
        <v>0</v>
      </c>
      <c r="CM31" s="562" t="str">
        <f t="shared" si="22"/>
        <v>0</v>
      </c>
      <c r="CN31" s="562" t="str">
        <f t="shared" si="23"/>
        <v>0</v>
      </c>
      <c r="CO31" s="572">
        <f>'10'!O31</f>
        <v>0</v>
      </c>
      <c r="CP31" s="572">
        <f>'11'!J31</f>
        <v>0</v>
      </c>
      <c r="CQ31" s="564">
        <f>SUM(BQ31:CP31)</f>
        <v>134</v>
      </c>
      <c r="CR31" s="564">
        <f t="shared" si="24"/>
        <v>460</v>
      </c>
      <c r="CS31" s="583">
        <v>14</v>
      </c>
      <c r="CT31" s="1704"/>
    </row>
    <row r="32" spans="1:98" ht="79" customHeight="1">
      <c r="A32" s="1669" t="s">
        <v>1</v>
      </c>
      <c r="B32" s="1372">
        <v>1</v>
      </c>
      <c r="C32" s="487" t="s">
        <v>433</v>
      </c>
      <c r="D32" s="643">
        <v>307</v>
      </c>
      <c r="E32" s="486" t="s">
        <v>425</v>
      </c>
      <c r="F32" s="653">
        <v>308</v>
      </c>
      <c r="G32" s="485" t="s">
        <v>379</v>
      </c>
      <c r="H32" s="666" t="s">
        <v>1031</v>
      </c>
      <c r="I32" s="486" t="s">
        <v>409</v>
      </c>
      <c r="J32" s="653">
        <v>217</v>
      </c>
      <c r="K32" s="487" t="s">
        <v>431</v>
      </c>
      <c r="L32" s="686">
        <v>104</v>
      </c>
      <c r="M32" s="1372">
        <v>1</v>
      </c>
      <c r="N32" s="1672" t="s">
        <v>1</v>
      </c>
      <c r="O32" s="1675" t="s">
        <v>1</v>
      </c>
      <c r="P32" s="947">
        <v>1</v>
      </c>
      <c r="Q32" s="144"/>
      <c r="R32" s="694"/>
      <c r="S32" s="146"/>
      <c r="T32" s="706"/>
      <c r="U32" s="147" t="s">
        <v>245</v>
      </c>
      <c r="V32" s="725" t="s">
        <v>662</v>
      </c>
      <c r="W32" s="525"/>
      <c r="X32" s="733"/>
      <c r="Y32" s="144"/>
      <c r="Z32" s="742"/>
      <c r="AA32" s="951">
        <v>1</v>
      </c>
      <c r="AB32" s="1693" t="s">
        <v>1</v>
      </c>
      <c r="AC32" s="1696" t="s">
        <v>1</v>
      </c>
      <c r="AD32" s="952">
        <v>1</v>
      </c>
      <c r="AE32" s="449"/>
      <c r="AF32" s="750"/>
      <c r="AG32" s="448"/>
      <c r="AH32" s="763"/>
      <c r="AI32" s="541"/>
      <c r="AJ32" s="773"/>
      <c r="AK32" s="448"/>
      <c r="AL32" s="763"/>
      <c r="AM32" s="449"/>
      <c r="AN32" s="786"/>
      <c r="AO32" s="956">
        <v>1</v>
      </c>
      <c r="AP32" s="1690" t="s">
        <v>1</v>
      </c>
      <c r="AQ32" s="1687" t="s">
        <v>1</v>
      </c>
      <c r="AR32" s="1032">
        <v>1</v>
      </c>
      <c r="AS32" s="451" t="s">
        <v>199</v>
      </c>
      <c r="AT32" s="797">
        <v>403</v>
      </c>
      <c r="AU32" s="590" t="s">
        <v>198</v>
      </c>
      <c r="AV32" s="811">
        <v>205</v>
      </c>
      <c r="AW32" s="1004" t="s">
        <v>445</v>
      </c>
      <c r="AX32" s="1005">
        <v>400</v>
      </c>
      <c r="AY32" s="1023" t="s">
        <v>738</v>
      </c>
      <c r="AZ32" s="1024" t="s">
        <v>662</v>
      </c>
      <c r="BA32" s="1362">
        <v>1</v>
      </c>
      <c r="BB32" s="1701" t="s">
        <v>1</v>
      </c>
      <c r="BC32" s="1681" t="s">
        <v>1</v>
      </c>
      <c r="BD32" s="967">
        <v>1</v>
      </c>
      <c r="BE32" s="151" t="s">
        <v>234</v>
      </c>
      <c r="BF32" s="849">
        <v>213</v>
      </c>
      <c r="BG32" s="196" t="s">
        <v>460</v>
      </c>
      <c r="BH32" s="867">
        <v>218</v>
      </c>
      <c r="BI32" s="153" t="s">
        <v>209</v>
      </c>
      <c r="BJ32" s="877">
        <v>407</v>
      </c>
      <c r="BK32" s="152"/>
      <c r="BL32" s="862"/>
      <c r="BM32" s="151" t="s">
        <v>237</v>
      </c>
      <c r="BN32" s="1058">
        <v>216</v>
      </c>
      <c r="BO32" s="967">
        <v>1</v>
      </c>
      <c r="BP32" s="1678" t="s">
        <v>1</v>
      </c>
      <c r="BQ32" s="572">
        <f t="shared" si="0"/>
        <v>34</v>
      </c>
      <c r="BR32" s="562">
        <f t="shared" si="1"/>
        <v>29</v>
      </c>
      <c r="BS32" s="562">
        <f t="shared" si="2"/>
        <v>33</v>
      </c>
      <c r="BT32" s="562">
        <f t="shared" si="3"/>
        <v>30</v>
      </c>
      <c r="BU32" s="562">
        <f t="shared" si="4"/>
        <v>26</v>
      </c>
      <c r="BV32" s="562" t="str">
        <f t="shared" si="14"/>
        <v>0</v>
      </c>
      <c r="BW32" s="562" t="str">
        <f t="shared" si="15"/>
        <v>0</v>
      </c>
      <c r="BX32" s="562">
        <f t="shared" si="16"/>
        <v>31</v>
      </c>
      <c r="BY32" s="562" t="str">
        <f t="shared" si="17"/>
        <v>0</v>
      </c>
      <c r="BZ32" s="562" t="str">
        <f t="shared" si="18"/>
        <v>0</v>
      </c>
      <c r="CA32" s="562" t="str">
        <f t="shared" si="5"/>
        <v>0</v>
      </c>
      <c r="CB32" s="562" t="str">
        <f t="shared" si="27"/>
        <v>0</v>
      </c>
      <c r="CC32" s="562" t="str">
        <f t="shared" si="7"/>
        <v>0</v>
      </c>
      <c r="CD32" s="562" t="str">
        <f t="shared" si="8"/>
        <v>0</v>
      </c>
      <c r="CE32" s="562" t="str">
        <f t="shared" si="9"/>
        <v>0</v>
      </c>
      <c r="CF32" s="562">
        <f t="shared" si="10"/>
        <v>27</v>
      </c>
      <c r="CG32" s="562">
        <f t="shared" si="11"/>
        <v>32</v>
      </c>
      <c r="CH32" s="562">
        <f t="shared" si="12"/>
        <v>33</v>
      </c>
      <c r="CI32" s="562">
        <f t="shared" si="13"/>
        <v>27</v>
      </c>
      <c r="CJ32" s="562">
        <f t="shared" si="19"/>
        <v>26</v>
      </c>
      <c r="CK32" s="562">
        <f t="shared" si="20"/>
        <v>28</v>
      </c>
      <c r="CL32" s="562">
        <f t="shared" si="26"/>
        <v>25</v>
      </c>
      <c r="CM32" s="562" t="str">
        <f t="shared" si="22"/>
        <v>0</v>
      </c>
      <c r="CN32" s="562">
        <f t="shared" si="23"/>
        <v>31</v>
      </c>
      <c r="CO32" s="572">
        <f>'10'!O32</f>
        <v>78</v>
      </c>
      <c r="CP32" s="572">
        <f>'11'!J32</f>
        <v>42</v>
      </c>
      <c r="CQ32" s="564">
        <f>SUM(BQ32:CP32)</f>
        <v>532</v>
      </c>
      <c r="CR32" s="564">
        <f t="shared" si="24"/>
        <v>858</v>
      </c>
      <c r="CS32" s="585">
        <v>1</v>
      </c>
      <c r="CT32" s="1586" t="s">
        <v>1</v>
      </c>
    </row>
    <row r="33" spans="1:98" ht="130">
      <c r="A33" s="1670"/>
      <c r="B33" s="1373">
        <v>2</v>
      </c>
      <c r="C33" s="487" t="s">
        <v>414</v>
      </c>
      <c r="D33" s="643">
        <v>307</v>
      </c>
      <c r="E33" s="486" t="s">
        <v>417</v>
      </c>
      <c r="F33" s="653">
        <v>308</v>
      </c>
      <c r="G33" s="485" t="s">
        <v>408</v>
      </c>
      <c r="H33" s="666">
        <v>105</v>
      </c>
      <c r="I33" s="484" t="s">
        <v>468</v>
      </c>
      <c r="J33" s="653">
        <v>303</v>
      </c>
      <c r="K33" s="503" t="s">
        <v>412</v>
      </c>
      <c r="L33" s="687" t="s">
        <v>729</v>
      </c>
      <c r="M33" s="1373">
        <v>2</v>
      </c>
      <c r="N33" s="1673"/>
      <c r="O33" s="1676"/>
      <c r="P33" s="944">
        <v>2</v>
      </c>
      <c r="Q33" s="993" t="s">
        <v>992</v>
      </c>
      <c r="R33" s="992" t="s">
        <v>559</v>
      </c>
      <c r="S33" s="146"/>
      <c r="T33" s="706"/>
      <c r="U33" s="147" t="s">
        <v>173</v>
      </c>
      <c r="V33" s="720">
        <v>306</v>
      </c>
      <c r="W33" s="523"/>
      <c r="X33" s="706"/>
      <c r="Y33" s="148"/>
      <c r="Z33" s="736"/>
      <c r="AA33" s="948">
        <v>2</v>
      </c>
      <c r="AB33" s="1694"/>
      <c r="AC33" s="1697"/>
      <c r="AD33" s="953">
        <v>2</v>
      </c>
      <c r="AE33" s="178"/>
      <c r="AF33" s="748"/>
      <c r="AG33" s="176"/>
      <c r="AH33" s="759"/>
      <c r="AI33" s="198"/>
      <c r="AJ33" s="768"/>
      <c r="AK33" s="176"/>
      <c r="AL33" s="759"/>
      <c r="AM33" s="177"/>
      <c r="AN33" s="779"/>
      <c r="AO33" s="957">
        <v>2</v>
      </c>
      <c r="AP33" s="1691"/>
      <c r="AQ33" s="1688"/>
      <c r="AR33" s="1033">
        <v>2</v>
      </c>
      <c r="AS33" s="206" t="s">
        <v>241</v>
      </c>
      <c r="AT33" s="791">
        <v>403</v>
      </c>
      <c r="AU33" s="167" t="s">
        <v>1035</v>
      </c>
      <c r="AV33" s="806">
        <v>205</v>
      </c>
      <c r="AW33" s="167" t="s">
        <v>443</v>
      </c>
      <c r="AX33" s="1220" t="s">
        <v>857</v>
      </c>
      <c r="AY33" s="166" t="s">
        <v>196</v>
      </c>
      <c r="AZ33" s="1013">
        <v>408</v>
      </c>
      <c r="BA33" s="1363">
        <v>2</v>
      </c>
      <c r="BB33" s="1702"/>
      <c r="BC33" s="1682"/>
      <c r="BD33" s="968">
        <v>2</v>
      </c>
      <c r="BE33" s="339" t="s">
        <v>214</v>
      </c>
      <c r="BF33" s="844" t="s">
        <v>662</v>
      </c>
      <c r="BG33" s="162" t="s">
        <v>191</v>
      </c>
      <c r="BH33" s="862">
        <v>400</v>
      </c>
      <c r="BI33" s="153" t="s">
        <v>209</v>
      </c>
      <c r="BJ33" s="877">
        <v>407</v>
      </c>
      <c r="BK33" s="162" t="s">
        <v>453</v>
      </c>
      <c r="BL33" s="862">
        <v>218</v>
      </c>
      <c r="BM33" s="151" t="s">
        <v>234</v>
      </c>
      <c r="BN33" s="897">
        <v>216</v>
      </c>
      <c r="BO33" s="968">
        <v>2</v>
      </c>
      <c r="BP33" s="1679"/>
      <c r="BQ33" s="572">
        <f t="shared" si="0"/>
        <v>34</v>
      </c>
      <c r="BR33" s="562">
        <f t="shared" si="1"/>
        <v>29</v>
      </c>
      <c r="BS33" s="562">
        <f t="shared" si="2"/>
        <v>33</v>
      </c>
      <c r="BT33" s="562">
        <f t="shared" si="3"/>
        <v>30</v>
      </c>
      <c r="BU33" s="562">
        <f t="shared" si="4"/>
        <v>26</v>
      </c>
      <c r="BV33" s="562">
        <f t="shared" si="14"/>
        <v>27</v>
      </c>
      <c r="BW33" s="562" t="str">
        <f t="shared" si="15"/>
        <v>0</v>
      </c>
      <c r="BX33" s="562">
        <f t="shared" si="16"/>
        <v>31</v>
      </c>
      <c r="BY33" s="562" t="str">
        <f t="shared" si="17"/>
        <v>0</v>
      </c>
      <c r="BZ33" s="562" t="str">
        <f t="shared" si="18"/>
        <v>0</v>
      </c>
      <c r="CA33" s="562" t="str">
        <f t="shared" si="5"/>
        <v>0</v>
      </c>
      <c r="CB33" s="562" t="str">
        <f t="shared" si="27"/>
        <v>0</v>
      </c>
      <c r="CC33" s="562" t="str">
        <f t="shared" si="7"/>
        <v>0</v>
      </c>
      <c r="CD33" s="562" t="str">
        <f t="shared" si="8"/>
        <v>0</v>
      </c>
      <c r="CE33" s="562" t="str">
        <f t="shared" si="9"/>
        <v>0</v>
      </c>
      <c r="CF33" s="562">
        <f t="shared" si="10"/>
        <v>27</v>
      </c>
      <c r="CG33" s="562">
        <f t="shared" si="11"/>
        <v>32</v>
      </c>
      <c r="CH33" s="562">
        <f t="shared" si="12"/>
        <v>33</v>
      </c>
      <c r="CI33" s="562">
        <f t="shared" si="13"/>
        <v>27</v>
      </c>
      <c r="CJ33" s="562">
        <f t="shared" si="19"/>
        <v>26</v>
      </c>
      <c r="CK33" s="562">
        <f t="shared" si="20"/>
        <v>28</v>
      </c>
      <c r="CL33" s="562">
        <f t="shared" si="26"/>
        <v>25</v>
      </c>
      <c r="CM33" s="562">
        <f t="shared" si="22"/>
        <v>30</v>
      </c>
      <c r="CN33" s="562">
        <f t="shared" si="23"/>
        <v>31</v>
      </c>
      <c r="CO33" s="572">
        <f>'10'!O33</f>
        <v>100</v>
      </c>
      <c r="CP33" s="572">
        <f>'11'!J33</f>
        <v>71</v>
      </c>
      <c r="CQ33" s="564">
        <f>SUM(BQ33:CP33)</f>
        <v>640</v>
      </c>
      <c r="CR33" s="564">
        <f t="shared" si="24"/>
        <v>966</v>
      </c>
      <c r="CS33" s="586">
        <v>2</v>
      </c>
      <c r="CT33" s="1587"/>
    </row>
    <row r="34" spans="1:98" ht="100">
      <c r="A34" s="1670"/>
      <c r="B34" s="1373">
        <v>3</v>
      </c>
      <c r="C34" s="483" t="s">
        <v>410</v>
      </c>
      <c r="D34" s="643">
        <v>307</v>
      </c>
      <c r="E34" s="484" t="s">
        <v>411</v>
      </c>
      <c r="F34" s="653">
        <v>308</v>
      </c>
      <c r="G34" s="485" t="s">
        <v>408</v>
      </c>
      <c r="H34" s="666">
        <v>105</v>
      </c>
      <c r="I34" s="484" t="s">
        <v>468</v>
      </c>
      <c r="J34" s="653">
        <v>303</v>
      </c>
      <c r="K34" s="487" t="s">
        <v>407</v>
      </c>
      <c r="L34" s="675">
        <v>104</v>
      </c>
      <c r="M34" s="1373">
        <v>3</v>
      </c>
      <c r="N34" s="1673"/>
      <c r="O34" s="1676"/>
      <c r="P34" s="944">
        <v>3</v>
      </c>
      <c r="Q34" s="299"/>
      <c r="R34" s="695"/>
      <c r="S34" s="1340" t="s">
        <v>991</v>
      </c>
      <c r="T34" s="1337" t="s">
        <v>559</v>
      </c>
      <c r="U34" s="147" t="s">
        <v>174</v>
      </c>
      <c r="V34" s="720">
        <v>306</v>
      </c>
      <c r="W34" s="146"/>
      <c r="X34" s="706"/>
      <c r="Y34" s="148"/>
      <c r="Z34" s="736"/>
      <c r="AA34" s="948">
        <v>3</v>
      </c>
      <c r="AB34" s="1694"/>
      <c r="AC34" s="1697"/>
      <c r="AD34" s="953">
        <v>3</v>
      </c>
      <c r="AE34" s="1272" t="s">
        <v>999</v>
      </c>
      <c r="AF34" s="1271" t="s">
        <v>559</v>
      </c>
      <c r="AG34" s="1073" t="s">
        <v>999</v>
      </c>
      <c r="AH34" s="1267" t="s">
        <v>559</v>
      </c>
      <c r="AI34" s="1357" t="s">
        <v>1000</v>
      </c>
      <c r="AJ34" s="1268" t="s">
        <v>559</v>
      </c>
      <c r="AK34" s="1073" t="s">
        <v>999</v>
      </c>
      <c r="AL34" s="1267" t="s">
        <v>559</v>
      </c>
      <c r="AM34" s="1272" t="s">
        <v>999</v>
      </c>
      <c r="AN34" s="1358" t="s">
        <v>559</v>
      </c>
      <c r="AO34" s="957">
        <v>3</v>
      </c>
      <c r="AP34" s="1691"/>
      <c r="AQ34" s="1688"/>
      <c r="AR34" s="1033">
        <v>3</v>
      </c>
      <c r="AS34" s="166" t="s">
        <v>225</v>
      </c>
      <c r="AT34" s="798" t="s">
        <v>662</v>
      </c>
      <c r="AU34" s="440" t="s">
        <v>243</v>
      </c>
      <c r="AV34" s="812" t="s">
        <v>662</v>
      </c>
      <c r="AW34" s="167" t="s">
        <v>178</v>
      </c>
      <c r="AX34" s="806">
        <v>304</v>
      </c>
      <c r="AY34" s="166" t="s">
        <v>482</v>
      </c>
      <c r="AZ34" s="1013" t="s">
        <v>735</v>
      </c>
      <c r="BA34" s="1363">
        <v>3</v>
      </c>
      <c r="BB34" s="1702"/>
      <c r="BC34" s="1682"/>
      <c r="BD34" s="968">
        <v>3</v>
      </c>
      <c r="BE34" s="151" t="s">
        <v>196</v>
      </c>
      <c r="BF34" s="843">
        <v>406</v>
      </c>
      <c r="BG34" s="152" t="s">
        <v>275</v>
      </c>
      <c r="BH34" s="862">
        <v>213</v>
      </c>
      <c r="BI34" s="161" t="s">
        <v>453</v>
      </c>
      <c r="BJ34" s="877">
        <v>218</v>
      </c>
      <c r="BK34" s="152" t="s">
        <v>234</v>
      </c>
      <c r="BL34" s="862">
        <v>400</v>
      </c>
      <c r="BM34" s="536" t="s">
        <v>445</v>
      </c>
      <c r="BN34" s="897">
        <v>216</v>
      </c>
      <c r="BO34" s="968">
        <v>3</v>
      </c>
      <c r="BP34" s="1679"/>
      <c r="BQ34" s="572">
        <f t="shared" si="0"/>
        <v>34</v>
      </c>
      <c r="BR34" s="562">
        <f t="shared" si="1"/>
        <v>29</v>
      </c>
      <c r="BS34" s="562">
        <f t="shared" si="2"/>
        <v>33</v>
      </c>
      <c r="BT34" s="562">
        <f t="shared" si="3"/>
        <v>30</v>
      </c>
      <c r="BU34" s="562">
        <f t="shared" si="4"/>
        <v>26</v>
      </c>
      <c r="BV34" s="562" t="str">
        <f t="shared" si="14"/>
        <v>0</v>
      </c>
      <c r="BW34" s="562">
        <f t="shared" si="15"/>
        <v>28</v>
      </c>
      <c r="BX34" s="562">
        <f t="shared" si="16"/>
        <v>31</v>
      </c>
      <c r="BY34" s="562" t="str">
        <f t="shared" si="17"/>
        <v>0</v>
      </c>
      <c r="BZ34" s="562" t="str">
        <f t="shared" si="18"/>
        <v>0</v>
      </c>
      <c r="CA34" s="562">
        <f t="shared" si="5"/>
        <v>18</v>
      </c>
      <c r="CB34" s="562">
        <f t="shared" si="27"/>
        <v>30</v>
      </c>
      <c r="CC34" s="562">
        <f t="shared" si="7"/>
        <v>27</v>
      </c>
      <c r="CD34" s="562">
        <f t="shared" si="8"/>
        <v>29</v>
      </c>
      <c r="CE34" s="562">
        <f t="shared" si="9"/>
        <v>24</v>
      </c>
      <c r="CF34" s="562">
        <f t="shared" si="10"/>
        <v>27</v>
      </c>
      <c r="CG34" s="562">
        <f t="shared" si="11"/>
        <v>32</v>
      </c>
      <c r="CH34" s="562">
        <f t="shared" si="12"/>
        <v>33</v>
      </c>
      <c r="CI34" s="562">
        <f t="shared" si="13"/>
        <v>27</v>
      </c>
      <c r="CJ34" s="562">
        <f t="shared" si="19"/>
        <v>26</v>
      </c>
      <c r="CK34" s="562">
        <f t="shared" si="20"/>
        <v>28</v>
      </c>
      <c r="CL34" s="562">
        <f t="shared" si="26"/>
        <v>25</v>
      </c>
      <c r="CM34" s="562">
        <f t="shared" si="22"/>
        <v>30</v>
      </c>
      <c r="CN34" s="562">
        <f t="shared" si="23"/>
        <v>31</v>
      </c>
      <c r="CO34" s="572">
        <f>'10'!O34</f>
        <v>100</v>
      </c>
      <c r="CP34" s="572">
        <f>'11'!J34</f>
        <v>71</v>
      </c>
      <c r="CQ34" s="564">
        <f t="shared" ref="CQ34:CQ44" si="29">SUM(BQ34:CP34)</f>
        <v>769</v>
      </c>
      <c r="CR34" s="564">
        <f t="shared" si="24"/>
        <v>1095</v>
      </c>
      <c r="CS34" s="586">
        <v>3</v>
      </c>
      <c r="CT34" s="1587"/>
    </row>
    <row r="35" spans="1:98" ht="104">
      <c r="A35" s="1670"/>
      <c r="B35" s="1373">
        <v>4</v>
      </c>
      <c r="C35" s="487" t="s">
        <v>429</v>
      </c>
      <c r="D35" s="643">
        <v>307</v>
      </c>
      <c r="E35" s="486" t="s">
        <v>380</v>
      </c>
      <c r="F35" s="653" t="s">
        <v>704</v>
      </c>
      <c r="G35" s="488" t="s">
        <v>418</v>
      </c>
      <c r="H35" s="666">
        <v>105</v>
      </c>
      <c r="I35" s="486" t="s">
        <v>703</v>
      </c>
      <c r="J35" s="653">
        <v>303</v>
      </c>
      <c r="K35" s="483" t="s">
        <v>413</v>
      </c>
      <c r="L35" s="675">
        <v>104</v>
      </c>
      <c r="M35" s="1373">
        <v>4</v>
      </c>
      <c r="N35" s="1673"/>
      <c r="O35" s="1676"/>
      <c r="P35" s="944">
        <v>4</v>
      </c>
      <c r="Q35" s="148"/>
      <c r="R35" s="694"/>
      <c r="S35" s="146"/>
      <c r="T35" s="706"/>
      <c r="U35" s="147" t="s">
        <v>224</v>
      </c>
      <c r="V35" s="720" t="s">
        <v>678</v>
      </c>
      <c r="W35" s="146"/>
      <c r="X35" s="706"/>
      <c r="Y35" s="545"/>
      <c r="Z35" s="736"/>
      <c r="AA35" s="948">
        <v>4</v>
      </c>
      <c r="AB35" s="1694"/>
      <c r="AC35" s="1697"/>
      <c r="AD35" s="953">
        <v>4</v>
      </c>
      <c r="AE35" s="1272" t="s">
        <v>993</v>
      </c>
      <c r="AF35" s="1271" t="s">
        <v>559</v>
      </c>
      <c r="AG35" s="176"/>
      <c r="AH35" s="759"/>
      <c r="AI35" s="198"/>
      <c r="AJ35" s="768"/>
      <c r="AK35" s="176"/>
      <c r="AL35" s="759"/>
      <c r="AM35" s="177"/>
      <c r="AN35" s="779"/>
      <c r="AO35" s="957">
        <v>4</v>
      </c>
      <c r="AP35" s="1691"/>
      <c r="AQ35" s="1688"/>
      <c r="AR35" s="1033">
        <v>4</v>
      </c>
      <c r="AS35" s="166" t="s">
        <v>195</v>
      </c>
      <c r="AT35" s="791">
        <v>403</v>
      </c>
      <c r="AU35" s="167" t="s">
        <v>235</v>
      </c>
      <c r="AV35" s="806" t="s">
        <v>869</v>
      </c>
      <c r="AW35" s="998" t="s">
        <v>180</v>
      </c>
      <c r="AX35" s="999">
        <v>217</v>
      </c>
      <c r="AY35" s="1011" t="s">
        <v>200</v>
      </c>
      <c r="AZ35" s="1012">
        <v>304</v>
      </c>
      <c r="BA35" s="1363">
        <v>4</v>
      </c>
      <c r="BB35" s="1702"/>
      <c r="BC35" s="1682"/>
      <c r="BD35" s="968">
        <v>4</v>
      </c>
      <c r="BE35" s="151" t="s">
        <v>190</v>
      </c>
      <c r="BF35" s="843">
        <v>218</v>
      </c>
      <c r="BG35" s="152" t="s">
        <v>173</v>
      </c>
      <c r="BH35" s="862">
        <v>306</v>
      </c>
      <c r="BI35" s="531" t="s">
        <v>189</v>
      </c>
      <c r="BJ35" s="883">
        <v>213</v>
      </c>
      <c r="BK35" s="152" t="s">
        <v>483</v>
      </c>
      <c r="BL35" s="862">
        <v>400</v>
      </c>
      <c r="BM35" s="151" t="s">
        <v>237</v>
      </c>
      <c r="BN35" s="897">
        <v>216</v>
      </c>
      <c r="BO35" s="968">
        <v>4</v>
      </c>
      <c r="BP35" s="1679"/>
      <c r="BQ35" s="572">
        <f t="shared" si="0"/>
        <v>34</v>
      </c>
      <c r="BR35" s="562">
        <f t="shared" si="1"/>
        <v>29</v>
      </c>
      <c r="BS35" s="562">
        <f t="shared" si="2"/>
        <v>33</v>
      </c>
      <c r="BT35" s="562">
        <f t="shared" si="3"/>
        <v>30</v>
      </c>
      <c r="BU35" s="562">
        <f t="shared" si="4"/>
        <v>26</v>
      </c>
      <c r="BV35" s="562" t="str">
        <f t="shared" si="14"/>
        <v>0</v>
      </c>
      <c r="BW35" s="562" t="str">
        <f t="shared" si="15"/>
        <v>0</v>
      </c>
      <c r="BX35" s="562">
        <f t="shared" si="16"/>
        <v>31</v>
      </c>
      <c r="BY35" s="562" t="str">
        <f t="shared" si="17"/>
        <v>0</v>
      </c>
      <c r="BZ35" s="562" t="str">
        <f t="shared" si="18"/>
        <v>0</v>
      </c>
      <c r="CA35" s="562">
        <f t="shared" si="5"/>
        <v>18</v>
      </c>
      <c r="CB35" s="562" t="str">
        <f t="shared" si="27"/>
        <v>0</v>
      </c>
      <c r="CC35" s="562" t="str">
        <f t="shared" si="7"/>
        <v>0</v>
      </c>
      <c r="CD35" s="562" t="str">
        <f t="shared" si="8"/>
        <v>0</v>
      </c>
      <c r="CE35" s="562" t="str">
        <f t="shared" si="9"/>
        <v>0</v>
      </c>
      <c r="CF35" s="562">
        <f t="shared" si="10"/>
        <v>27</v>
      </c>
      <c r="CG35" s="562">
        <f t="shared" si="11"/>
        <v>32</v>
      </c>
      <c r="CH35" s="562">
        <f t="shared" si="12"/>
        <v>33</v>
      </c>
      <c r="CI35" s="562">
        <f t="shared" si="13"/>
        <v>27</v>
      </c>
      <c r="CJ35" s="562">
        <f t="shared" si="19"/>
        <v>26</v>
      </c>
      <c r="CK35" s="562">
        <f t="shared" si="20"/>
        <v>28</v>
      </c>
      <c r="CL35" s="562">
        <f t="shared" si="26"/>
        <v>25</v>
      </c>
      <c r="CM35" s="562">
        <f t="shared" si="22"/>
        <v>30</v>
      </c>
      <c r="CN35" s="562">
        <f t="shared" si="23"/>
        <v>31</v>
      </c>
      <c r="CO35" s="572">
        <f>'10'!O35</f>
        <v>100</v>
      </c>
      <c r="CP35" s="572">
        <f>'11'!J35</f>
        <v>71</v>
      </c>
      <c r="CQ35" s="564">
        <f t="shared" si="29"/>
        <v>631</v>
      </c>
      <c r="CR35" s="564">
        <f t="shared" si="24"/>
        <v>957</v>
      </c>
      <c r="CS35" s="586">
        <v>4</v>
      </c>
      <c r="CT35" s="1587"/>
    </row>
    <row r="36" spans="1:98" ht="104">
      <c r="A36" s="1670"/>
      <c r="B36" s="1373">
        <v>5</v>
      </c>
      <c r="C36" s="487" t="s">
        <v>381</v>
      </c>
      <c r="D36" s="643" t="s">
        <v>702</v>
      </c>
      <c r="E36" s="484" t="s">
        <v>403</v>
      </c>
      <c r="F36" s="653" t="s">
        <v>722</v>
      </c>
      <c r="G36" s="488" t="s">
        <v>419</v>
      </c>
      <c r="H36" s="666">
        <v>105</v>
      </c>
      <c r="I36" s="484" t="s">
        <v>384</v>
      </c>
      <c r="J36" s="653" t="s">
        <v>681</v>
      </c>
      <c r="K36" s="487" t="s">
        <v>422</v>
      </c>
      <c r="L36" s="675">
        <v>104</v>
      </c>
      <c r="M36" s="1373">
        <v>5</v>
      </c>
      <c r="N36" s="1673"/>
      <c r="O36" s="1676"/>
      <c r="P36" s="944">
        <v>5</v>
      </c>
      <c r="Q36" s="144"/>
      <c r="R36" s="694"/>
      <c r="S36" s="146"/>
      <c r="T36" s="706"/>
      <c r="U36" s="147" t="s">
        <v>183</v>
      </c>
      <c r="V36" s="720">
        <v>217</v>
      </c>
      <c r="W36" s="146"/>
      <c r="X36" s="706"/>
      <c r="Y36" s="144"/>
      <c r="Z36" s="736"/>
      <c r="AA36" s="948">
        <v>5</v>
      </c>
      <c r="AB36" s="1694"/>
      <c r="AC36" s="1697"/>
      <c r="AD36" s="953">
        <v>5</v>
      </c>
      <c r="AE36" s="178"/>
      <c r="AF36" s="748"/>
      <c r="AG36" s="1073" t="s">
        <v>993</v>
      </c>
      <c r="AH36" s="1267" t="s">
        <v>559</v>
      </c>
      <c r="AI36" s="198"/>
      <c r="AJ36" s="768"/>
      <c r="AK36" s="176"/>
      <c r="AL36" s="759"/>
      <c r="AM36" s="177"/>
      <c r="AN36" s="779"/>
      <c r="AO36" s="957">
        <v>5</v>
      </c>
      <c r="AP36" s="1691"/>
      <c r="AQ36" s="1688"/>
      <c r="AR36" s="1033">
        <v>5</v>
      </c>
      <c r="AS36" s="166" t="s">
        <v>194</v>
      </c>
      <c r="AT36" s="791">
        <v>403</v>
      </c>
      <c r="AU36" s="167" t="s">
        <v>180</v>
      </c>
      <c r="AV36" s="806">
        <v>205</v>
      </c>
      <c r="AW36" s="640" t="s">
        <v>195</v>
      </c>
      <c r="AX36" s="806">
        <v>304</v>
      </c>
      <c r="AY36" s="166" t="s">
        <v>178</v>
      </c>
      <c r="AZ36" s="1013">
        <v>408</v>
      </c>
      <c r="BA36" s="1363">
        <v>5</v>
      </c>
      <c r="BB36" s="1702"/>
      <c r="BC36" s="1682"/>
      <c r="BD36" s="968">
        <v>5</v>
      </c>
      <c r="BE36" s="151" t="s">
        <v>220</v>
      </c>
      <c r="BF36" s="843">
        <v>406</v>
      </c>
      <c r="BG36" s="152" t="s">
        <v>185</v>
      </c>
      <c r="BH36" s="862">
        <v>402</v>
      </c>
      <c r="BI36" s="153" t="s">
        <v>273</v>
      </c>
      <c r="BJ36" s="877" t="s">
        <v>697</v>
      </c>
      <c r="BK36" s="152" t="s">
        <v>443</v>
      </c>
      <c r="BL36" s="1214" t="s">
        <v>857</v>
      </c>
      <c r="BM36" s="160" t="s">
        <v>217</v>
      </c>
      <c r="BN36" s="897">
        <v>216</v>
      </c>
      <c r="BO36" s="968">
        <v>5</v>
      </c>
      <c r="BP36" s="1679"/>
      <c r="BQ36" s="572">
        <f t="shared" ref="BQ36:BQ75" si="30">IF(C36=0,"0",C$1)</f>
        <v>34</v>
      </c>
      <c r="BR36" s="562">
        <f t="shared" ref="BR36:BR75" si="31">IF(E36=0,"0",E$1)</f>
        <v>29</v>
      </c>
      <c r="BS36" s="562">
        <f t="shared" ref="BS36:BS75" si="32">IF(G36=0,"0",G$1)</f>
        <v>33</v>
      </c>
      <c r="BT36" s="562">
        <f t="shared" ref="BT36:BT75" si="33">IF(I36=0,"0",I$1)</f>
        <v>30</v>
      </c>
      <c r="BU36" s="562">
        <f t="shared" ref="BU36:BU75" si="34">IF(K36=0,"0",K$1)</f>
        <v>26</v>
      </c>
      <c r="BV36" s="562" t="str">
        <f t="shared" si="14"/>
        <v>0</v>
      </c>
      <c r="BW36" s="562" t="str">
        <f t="shared" si="15"/>
        <v>0</v>
      </c>
      <c r="BX36" s="562">
        <f t="shared" si="16"/>
        <v>31</v>
      </c>
      <c r="BY36" s="562" t="str">
        <f t="shared" si="17"/>
        <v>0</v>
      </c>
      <c r="BZ36" s="562" t="str">
        <f t="shared" si="18"/>
        <v>0</v>
      </c>
      <c r="CA36" s="562" t="str">
        <f t="shared" ref="CA36:CA75" si="35">IF(AE36=0,"0",AE$1)</f>
        <v>0</v>
      </c>
      <c r="CB36" s="562">
        <f t="shared" si="27"/>
        <v>30</v>
      </c>
      <c r="CC36" s="562" t="str">
        <f t="shared" ref="CC36:CC75" si="36">IF(AI36=0,"0",AI$1)</f>
        <v>0</v>
      </c>
      <c r="CD36" s="562" t="str">
        <f t="shared" ref="CD36:CD75" si="37">IF(AK36=0,"0",AK$1)</f>
        <v>0</v>
      </c>
      <c r="CE36" s="562" t="str">
        <f t="shared" ref="CE36:CE75" si="38">IF(AM36=0,"0",AM$1)</f>
        <v>0</v>
      </c>
      <c r="CF36" s="562">
        <f t="shared" ref="CF36:CF56" si="39">IF(AS36=0,"0",AS$1)</f>
        <v>27</v>
      </c>
      <c r="CG36" s="562">
        <f t="shared" ref="CG36:CG75" si="40">IF(AU36=0,"0",AU$1)</f>
        <v>32</v>
      </c>
      <c r="CH36" s="562">
        <f t="shared" ref="CH36:CH75" si="41">IF(AW36=0,"0",AW$1)</f>
        <v>33</v>
      </c>
      <c r="CI36" s="562">
        <f t="shared" ref="CI36:CI55" si="42">IF(AY36=0,"0",AY$1)</f>
        <v>27</v>
      </c>
      <c r="CJ36" s="562">
        <f t="shared" si="19"/>
        <v>26</v>
      </c>
      <c r="CK36" s="562">
        <f t="shared" si="20"/>
        <v>28</v>
      </c>
      <c r="CL36" s="562">
        <f t="shared" si="26"/>
        <v>25</v>
      </c>
      <c r="CM36" s="562">
        <f t="shared" si="22"/>
        <v>30</v>
      </c>
      <c r="CN36" s="562">
        <f t="shared" si="23"/>
        <v>31</v>
      </c>
      <c r="CO36" s="572">
        <f>'10'!O36</f>
        <v>100</v>
      </c>
      <c r="CP36" s="572">
        <f>'11'!J36</f>
        <v>71</v>
      </c>
      <c r="CQ36" s="564">
        <f t="shared" si="29"/>
        <v>643</v>
      </c>
      <c r="CR36" s="564">
        <f t="shared" si="24"/>
        <v>969</v>
      </c>
      <c r="CS36" s="586">
        <v>5</v>
      </c>
      <c r="CT36" s="1587"/>
    </row>
    <row r="37" spans="1:98" ht="100">
      <c r="A37" s="1670"/>
      <c r="B37" s="1373">
        <v>6</v>
      </c>
      <c r="C37" s="487" t="s">
        <v>384</v>
      </c>
      <c r="D37" s="643" t="s">
        <v>1019</v>
      </c>
      <c r="E37" s="484" t="s">
        <v>403</v>
      </c>
      <c r="F37" s="653" t="s">
        <v>722</v>
      </c>
      <c r="G37" s="485" t="s">
        <v>407</v>
      </c>
      <c r="H37" s="666">
        <v>105</v>
      </c>
      <c r="I37" s="506" t="s">
        <v>430</v>
      </c>
      <c r="J37" s="657">
        <v>303</v>
      </c>
      <c r="K37" s="487" t="s">
        <v>441</v>
      </c>
      <c r="L37" s="675">
        <v>104</v>
      </c>
      <c r="M37" s="1373">
        <v>6</v>
      </c>
      <c r="N37" s="1673"/>
      <c r="O37" s="1676"/>
      <c r="P37" s="944">
        <v>6</v>
      </c>
      <c r="Q37" s="144"/>
      <c r="R37" s="694"/>
      <c r="S37" s="146"/>
      <c r="T37" s="706"/>
      <c r="U37" s="201" t="s">
        <v>241</v>
      </c>
      <c r="V37" s="720">
        <v>217</v>
      </c>
      <c r="W37" s="146"/>
      <c r="X37" s="706"/>
      <c r="Y37" s="144"/>
      <c r="Z37" s="736"/>
      <c r="AA37" s="948">
        <v>6</v>
      </c>
      <c r="AB37" s="1694"/>
      <c r="AC37" s="1697"/>
      <c r="AD37" s="953">
        <v>6</v>
      </c>
      <c r="AE37" s="178"/>
      <c r="AF37" s="748"/>
      <c r="AG37" s="176"/>
      <c r="AH37" s="759"/>
      <c r="AI37" s="198" t="s">
        <v>175</v>
      </c>
      <c r="AJ37" s="768">
        <v>402</v>
      </c>
      <c r="AK37" s="176"/>
      <c r="AL37" s="759"/>
      <c r="AM37" s="177"/>
      <c r="AN37" s="779"/>
      <c r="AO37" s="957">
        <v>6</v>
      </c>
      <c r="AP37" s="1691"/>
      <c r="AQ37" s="1688"/>
      <c r="AR37" s="1033">
        <v>6</v>
      </c>
      <c r="AS37" s="206" t="s">
        <v>296</v>
      </c>
      <c r="AT37" s="791">
        <v>403</v>
      </c>
      <c r="AU37" s="167" t="s">
        <v>180</v>
      </c>
      <c r="AV37" s="806">
        <v>205</v>
      </c>
      <c r="AW37" s="640" t="s">
        <v>199</v>
      </c>
      <c r="AX37" s="806">
        <v>304</v>
      </c>
      <c r="AY37" s="1011" t="s">
        <v>181</v>
      </c>
      <c r="AZ37" s="1021">
        <v>408</v>
      </c>
      <c r="BA37" s="1363">
        <v>6</v>
      </c>
      <c r="BB37" s="1702"/>
      <c r="BC37" s="1682"/>
      <c r="BD37" s="968">
        <v>6</v>
      </c>
      <c r="BE37" s="151" t="s">
        <v>194</v>
      </c>
      <c r="BF37" s="843">
        <v>406</v>
      </c>
      <c r="BG37" s="152" t="s">
        <v>452</v>
      </c>
      <c r="BH37" s="862">
        <v>306</v>
      </c>
      <c r="BI37" s="153" t="s">
        <v>443</v>
      </c>
      <c r="BJ37" s="631" t="s">
        <v>857</v>
      </c>
      <c r="BK37" s="152" t="s">
        <v>215</v>
      </c>
      <c r="BL37" s="862" t="s">
        <v>918</v>
      </c>
      <c r="BM37" s="160" t="s">
        <v>233</v>
      </c>
      <c r="BN37" s="897">
        <v>216</v>
      </c>
      <c r="BO37" s="968">
        <v>6</v>
      </c>
      <c r="BP37" s="1679"/>
      <c r="BQ37" s="572">
        <f t="shared" si="30"/>
        <v>34</v>
      </c>
      <c r="BR37" s="562">
        <f t="shared" si="31"/>
        <v>29</v>
      </c>
      <c r="BS37" s="562">
        <f t="shared" si="32"/>
        <v>33</v>
      </c>
      <c r="BT37" s="562">
        <f t="shared" si="33"/>
        <v>30</v>
      </c>
      <c r="BU37" s="562">
        <f t="shared" si="34"/>
        <v>26</v>
      </c>
      <c r="BV37" s="562" t="str">
        <f t="shared" ref="BV37:BV75" si="43">IF(Q37=0,"0",Q$1)</f>
        <v>0</v>
      </c>
      <c r="BW37" s="562" t="str">
        <f t="shared" ref="BW37:BW75" si="44">IF(S37=0,"0",S$1)</f>
        <v>0</v>
      </c>
      <c r="BX37" s="562">
        <f t="shared" ref="BX37:BX66" si="45">IF(U37=0,"0",U$1)</f>
        <v>31</v>
      </c>
      <c r="BY37" s="562" t="str">
        <f t="shared" ref="BY37:BY75" si="46">IF(W37=0,"0",W$1)</f>
        <v>0</v>
      </c>
      <c r="BZ37" s="562" t="str">
        <f t="shared" ref="BZ37:BZ75" si="47">IF(Y37=0,"0",Y$1)</f>
        <v>0</v>
      </c>
      <c r="CA37" s="562" t="str">
        <f t="shared" si="35"/>
        <v>0</v>
      </c>
      <c r="CB37" s="562" t="str">
        <f t="shared" si="27"/>
        <v>0</v>
      </c>
      <c r="CC37" s="562">
        <f t="shared" si="36"/>
        <v>27</v>
      </c>
      <c r="CD37" s="562" t="str">
        <f t="shared" si="37"/>
        <v>0</v>
      </c>
      <c r="CE37" s="562" t="str">
        <f t="shared" si="38"/>
        <v>0</v>
      </c>
      <c r="CF37" s="562">
        <f t="shared" si="39"/>
        <v>27</v>
      </c>
      <c r="CG37" s="562">
        <f t="shared" si="40"/>
        <v>32</v>
      </c>
      <c r="CH37" s="562">
        <f t="shared" si="41"/>
        <v>33</v>
      </c>
      <c r="CI37" s="562">
        <f t="shared" si="42"/>
        <v>27</v>
      </c>
      <c r="CJ37" s="562">
        <f t="shared" si="19"/>
        <v>26</v>
      </c>
      <c r="CK37" s="562">
        <f t="shared" si="20"/>
        <v>28</v>
      </c>
      <c r="CL37" s="562">
        <f t="shared" si="26"/>
        <v>25</v>
      </c>
      <c r="CM37" s="562">
        <f t="shared" si="22"/>
        <v>30</v>
      </c>
      <c r="CN37" s="562">
        <f t="shared" si="23"/>
        <v>31</v>
      </c>
      <c r="CO37" s="572">
        <f>'10'!O37</f>
        <v>100</v>
      </c>
      <c r="CP37" s="572">
        <f>'11'!J37</f>
        <v>71</v>
      </c>
      <c r="CQ37" s="564">
        <f t="shared" si="29"/>
        <v>640</v>
      </c>
      <c r="CR37" s="564">
        <f t="shared" si="24"/>
        <v>966</v>
      </c>
      <c r="CS37" s="586">
        <v>6</v>
      </c>
      <c r="CT37" s="1587"/>
    </row>
    <row r="38" spans="1:98" ht="100">
      <c r="A38" s="1670"/>
      <c r="B38" s="1373">
        <v>7</v>
      </c>
      <c r="C38" s="483"/>
      <c r="D38" s="643"/>
      <c r="E38" s="484"/>
      <c r="F38" s="653"/>
      <c r="G38" s="485"/>
      <c r="H38" s="670"/>
      <c r="I38" s="484"/>
      <c r="J38" s="657"/>
      <c r="K38" s="487"/>
      <c r="L38" s="675"/>
      <c r="M38" s="1373">
        <v>7</v>
      </c>
      <c r="N38" s="1673"/>
      <c r="O38" s="1676"/>
      <c r="P38" s="944">
        <v>7</v>
      </c>
      <c r="Q38" s="148" t="s">
        <v>471</v>
      </c>
      <c r="R38" s="694">
        <v>217</v>
      </c>
      <c r="S38" s="146"/>
      <c r="T38" s="706"/>
      <c r="U38" s="201"/>
      <c r="V38" s="720"/>
      <c r="W38" s="146" t="s">
        <v>222</v>
      </c>
      <c r="X38" s="706" t="s">
        <v>685</v>
      </c>
      <c r="Y38" s="148"/>
      <c r="Z38" s="736"/>
      <c r="AA38" s="948">
        <v>7</v>
      </c>
      <c r="AB38" s="1694"/>
      <c r="AC38" s="1697"/>
      <c r="AD38" s="953">
        <v>7</v>
      </c>
      <c r="AE38" s="313" t="s">
        <v>498</v>
      </c>
      <c r="AF38" s="752" t="s">
        <v>874</v>
      </c>
      <c r="AG38" s="176" t="s">
        <v>212</v>
      </c>
      <c r="AH38" s="759" t="s">
        <v>662</v>
      </c>
      <c r="AI38" s="198" t="s">
        <v>209</v>
      </c>
      <c r="AJ38" s="768">
        <v>407</v>
      </c>
      <c r="AK38" s="176" t="s">
        <v>184</v>
      </c>
      <c r="AL38" s="759">
        <v>308</v>
      </c>
      <c r="AM38" s="177" t="s">
        <v>211</v>
      </c>
      <c r="AN38" s="779">
        <v>216</v>
      </c>
      <c r="AO38" s="957">
        <v>7</v>
      </c>
      <c r="AP38" s="1691"/>
      <c r="AQ38" s="1688"/>
      <c r="AR38" s="1033">
        <v>7</v>
      </c>
      <c r="AS38" s="206" t="s">
        <v>296</v>
      </c>
      <c r="AT38" s="791">
        <v>403</v>
      </c>
      <c r="AU38" s="326" t="s">
        <v>462</v>
      </c>
      <c r="AV38" s="812" t="s">
        <v>722</v>
      </c>
      <c r="AW38" s="640" t="s">
        <v>235</v>
      </c>
      <c r="AX38" s="807" t="s">
        <v>731</v>
      </c>
      <c r="AY38" s="166" t="s">
        <v>443</v>
      </c>
      <c r="AZ38" s="1219" t="s">
        <v>857</v>
      </c>
      <c r="BA38" s="1363">
        <v>7</v>
      </c>
      <c r="BB38" s="1702"/>
      <c r="BC38" s="1682"/>
      <c r="BD38" s="968">
        <v>7</v>
      </c>
      <c r="BE38" s="151" t="s">
        <v>236</v>
      </c>
      <c r="BF38" s="843">
        <v>406</v>
      </c>
      <c r="BG38" s="152" t="s">
        <v>461</v>
      </c>
      <c r="BH38" s="862">
        <v>402</v>
      </c>
      <c r="BI38" s="161" t="s">
        <v>444</v>
      </c>
      <c r="BJ38" s="877">
        <v>105</v>
      </c>
      <c r="BK38" s="152" t="s">
        <v>186</v>
      </c>
      <c r="BL38" s="862">
        <v>400</v>
      </c>
      <c r="BM38" s="151" t="s">
        <v>190</v>
      </c>
      <c r="BN38" s="897">
        <v>218</v>
      </c>
      <c r="BO38" s="968">
        <v>7</v>
      </c>
      <c r="BP38" s="1679"/>
      <c r="BQ38" s="572" t="str">
        <f t="shared" si="30"/>
        <v>0</v>
      </c>
      <c r="BR38" s="562" t="str">
        <f t="shared" si="31"/>
        <v>0</v>
      </c>
      <c r="BS38" s="562" t="str">
        <f t="shared" si="32"/>
        <v>0</v>
      </c>
      <c r="BT38" s="562" t="str">
        <f t="shared" si="33"/>
        <v>0</v>
      </c>
      <c r="BU38" s="562" t="str">
        <f t="shared" si="34"/>
        <v>0</v>
      </c>
      <c r="BV38" s="562">
        <f t="shared" si="43"/>
        <v>27</v>
      </c>
      <c r="BW38" s="562" t="str">
        <f t="shared" si="44"/>
        <v>0</v>
      </c>
      <c r="BX38" s="562" t="str">
        <f t="shared" si="45"/>
        <v>0</v>
      </c>
      <c r="BY38" s="562">
        <f t="shared" si="46"/>
        <v>24</v>
      </c>
      <c r="BZ38" s="562" t="str">
        <f t="shared" si="47"/>
        <v>0</v>
      </c>
      <c r="CA38" s="562">
        <f t="shared" si="35"/>
        <v>18</v>
      </c>
      <c r="CB38" s="562">
        <f t="shared" si="27"/>
        <v>30</v>
      </c>
      <c r="CC38" s="562">
        <f t="shared" si="36"/>
        <v>27</v>
      </c>
      <c r="CD38" s="562">
        <f t="shared" si="37"/>
        <v>29</v>
      </c>
      <c r="CE38" s="562">
        <f t="shared" si="38"/>
        <v>24</v>
      </c>
      <c r="CF38" s="562">
        <f t="shared" si="39"/>
        <v>27</v>
      </c>
      <c r="CG38" s="562">
        <f t="shared" si="40"/>
        <v>32</v>
      </c>
      <c r="CH38" s="562">
        <f t="shared" si="41"/>
        <v>33</v>
      </c>
      <c r="CI38" s="562">
        <f t="shared" si="42"/>
        <v>27</v>
      </c>
      <c r="CJ38" s="562">
        <f t="shared" si="19"/>
        <v>26</v>
      </c>
      <c r="CK38" s="562">
        <f t="shared" si="20"/>
        <v>28</v>
      </c>
      <c r="CL38" s="562">
        <f t="shared" si="26"/>
        <v>25</v>
      </c>
      <c r="CM38" s="562">
        <f t="shared" si="22"/>
        <v>30</v>
      </c>
      <c r="CN38" s="562">
        <f t="shared" si="23"/>
        <v>31</v>
      </c>
      <c r="CO38" s="572">
        <f>'10'!O38</f>
        <v>100</v>
      </c>
      <c r="CP38" s="572">
        <f>'11'!J38</f>
        <v>71</v>
      </c>
      <c r="CQ38" s="564">
        <f t="shared" si="29"/>
        <v>609</v>
      </c>
      <c r="CR38" s="564">
        <f t="shared" si="24"/>
        <v>935</v>
      </c>
      <c r="CS38" s="586">
        <v>7</v>
      </c>
      <c r="CT38" s="1587"/>
    </row>
    <row r="39" spans="1:98" ht="130">
      <c r="A39" s="1670"/>
      <c r="B39" s="1373">
        <v>8</v>
      </c>
      <c r="C39" s="1259" t="s">
        <v>940</v>
      </c>
      <c r="D39" s="1260" t="s">
        <v>559</v>
      </c>
      <c r="E39" s="484"/>
      <c r="F39" s="653"/>
      <c r="G39" s="619"/>
      <c r="H39" s="671"/>
      <c r="I39" s="622" t="s">
        <v>646</v>
      </c>
      <c r="J39" s="654" t="s">
        <v>559</v>
      </c>
      <c r="K39" s="623"/>
      <c r="L39" s="675"/>
      <c r="M39" s="1373">
        <v>8</v>
      </c>
      <c r="N39" s="1673"/>
      <c r="O39" s="1676"/>
      <c r="P39" s="944">
        <v>8</v>
      </c>
      <c r="Q39" s="144" t="s">
        <v>227</v>
      </c>
      <c r="R39" s="694" t="s">
        <v>676</v>
      </c>
      <c r="S39" s="146" t="s">
        <v>216</v>
      </c>
      <c r="T39" s="706">
        <v>217</v>
      </c>
      <c r="U39" s="927" t="s">
        <v>660</v>
      </c>
      <c r="V39" s="926">
        <v>105</v>
      </c>
      <c r="W39" s="523" t="s">
        <v>389</v>
      </c>
      <c r="X39" s="706">
        <v>307</v>
      </c>
      <c r="Y39" s="144" t="s">
        <v>185</v>
      </c>
      <c r="Z39" s="736">
        <v>304</v>
      </c>
      <c r="AA39" s="948">
        <v>8</v>
      </c>
      <c r="AB39" s="1694"/>
      <c r="AC39" s="1697"/>
      <c r="AD39" s="953">
        <v>8</v>
      </c>
      <c r="AE39" s="177" t="s">
        <v>221</v>
      </c>
      <c r="AF39" s="748">
        <v>216</v>
      </c>
      <c r="AG39" s="528" t="s">
        <v>187</v>
      </c>
      <c r="AH39" s="759">
        <v>303</v>
      </c>
      <c r="AI39" s="199" t="s">
        <v>396</v>
      </c>
      <c r="AJ39" s="774" t="s">
        <v>663</v>
      </c>
      <c r="AK39" s="215" t="s">
        <v>256</v>
      </c>
      <c r="AL39" s="759">
        <v>308</v>
      </c>
      <c r="AM39" s="177" t="s">
        <v>232</v>
      </c>
      <c r="AN39" s="779" t="s">
        <v>727</v>
      </c>
      <c r="AO39" s="957">
        <v>8</v>
      </c>
      <c r="AP39" s="1691"/>
      <c r="AQ39" s="1688"/>
      <c r="AR39" s="1033">
        <v>8</v>
      </c>
      <c r="AS39" s="1229" t="s">
        <v>974</v>
      </c>
      <c r="AT39" s="1228">
        <v>218</v>
      </c>
      <c r="AU39" s="1290" t="s">
        <v>974</v>
      </c>
      <c r="AV39" s="1288">
        <v>218</v>
      </c>
      <c r="AW39" s="1291" t="s">
        <v>974</v>
      </c>
      <c r="AX39" s="1289">
        <v>218</v>
      </c>
      <c r="AY39" s="1232" t="s">
        <v>974</v>
      </c>
      <c r="AZ39" s="1231">
        <v>218</v>
      </c>
      <c r="BA39" s="1363">
        <v>8</v>
      </c>
      <c r="BB39" s="1702"/>
      <c r="BC39" s="1682"/>
      <c r="BD39" s="968">
        <v>8</v>
      </c>
      <c r="BE39" s="632" t="s">
        <v>344</v>
      </c>
      <c r="BF39" s="845" t="s">
        <v>690</v>
      </c>
      <c r="BG39" s="1048" t="s">
        <v>686</v>
      </c>
      <c r="BH39" s="1050">
        <v>400</v>
      </c>
      <c r="BI39" s="161"/>
      <c r="BJ39" s="877"/>
      <c r="BK39" s="1072" t="s">
        <v>936</v>
      </c>
      <c r="BL39" s="864" t="s">
        <v>662</v>
      </c>
      <c r="BM39" s="1044" t="s">
        <v>686</v>
      </c>
      <c r="BN39" s="1043">
        <v>400</v>
      </c>
      <c r="BO39" s="968">
        <v>8</v>
      </c>
      <c r="BP39" s="1679"/>
      <c r="BQ39" s="572">
        <f t="shared" si="30"/>
        <v>34</v>
      </c>
      <c r="BR39" s="562" t="str">
        <f t="shared" si="31"/>
        <v>0</v>
      </c>
      <c r="BS39" s="562" t="str">
        <f t="shared" si="32"/>
        <v>0</v>
      </c>
      <c r="BT39" s="562">
        <f t="shared" si="33"/>
        <v>30</v>
      </c>
      <c r="BU39" s="562" t="str">
        <f t="shared" si="34"/>
        <v>0</v>
      </c>
      <c r="BV39" s="562">
        <f t="shared" si="43"/>
        <v>27</v>
      </c>
      <c r="BW39" s="562">
        <f t="shared" si="44"/>
        <v>28</v>
      </c>
      <c r="BX39" s="562">
        <f t="shared" si="45"/>
        <v>31</v>
      </c>
      <c r="BY39" s="562">
        <f t="shared" si="46"/>
        <v>24</v>
      </c>
      <c r="BZ39" s="562">
        <f t="shared" si="47"/>
        <v>24</v>
      </c>
      <c r="CA39" s="562">
        <f t="shared" si="35"/>
        <v>18</v>
      </c>
      <c r="CB39" s="562">
        <f t="shared" si="27"/>
        <v>30</v>
      </c>
      <c r="CC39" s="562">
        <f t="shared" si="36"/>
        <v>27</v>
      </c>
      <c r="CD39" s="562">
        <f t="shared" si="37"/>
        <v>29</v>
      </c>
      <c r="CE39" s="562">
        <f t="shared" si="38"/>
        <v>24</v>
      </c>
      <c r="CF39" s="562">
        <f t="shared" si="39"/>
        <v>27</v>
      </c>
      <c r="CG39" s="562">
        <f t="shared" si="40"/>
        <v>32</v>
      </c>
      <c r="CH39" s="562">
        <f t="shared" si="41"/>
        <v>33</v>
      </c>
      <c r="CI39" s="562">
        <f t="shared" si="42"/>
        <v>27</v>
      </c>
      <c r="CJ39" s="562">
        <f t="shared" si="19"/>
        <v>26</v>
      </c>
      <c r="CK39" s="562">
        <f t="shared" si="20"/>
        <v>28</v>
      </c>
      <c r="CL39" s="562" t="str">
        <f t="shared" si="26"/>
        <v>0</v>
      </c>
      <c r="CM39" s="562">
        <f t="shared" si="22"/>
        <v>30</v>
      </c>
      <c r="CN39" s="562">
        <f t="shared" si="23"/>
        <v>31</v>
      </c>
      <c r="CO39" s="572">
        <f>'10'!O39</f>
        <v>75</v>
      </c>
      <c r="CP39" s="572">
        <f>'11'!J39</f>
        <v>71</v>
      </c>
      <c r="CQ39" s="564">
        <f t="shared" si="29"/>
        <v>706</v>
      </c>
      <c r="CR39" s="564">
        <f t="shared" si="24"/>
        <v>1032</v>
      </c>
      <c r="CS39" s="586">
        <v>8</v>
      </c>
      <c r="CT39" s="1587"/>
    </row>
    <row r="40" spans="1:98" ht="104">
      <c r="A40" s="1670"/>
      <c r="B40" s="1373">
        <v>9</v>
      </c>
      <c r="C40" s="493"/>
      <c r="D40" s="645"/>
      <c r="E40" s="622"/>
      <c r="F40" s="654"/>
      <c r="G40" s="619" t="s">
        <v>438</v>
      </c>
      <c r="H40" s="671" t="s">
        <v>559</v>
      </c>
      <c r="I40" s="622" t="s">
        <v>646</v>
      </c>
      <c r="J40" s="654" t="s">
        <v>559</v>
      </c>
      <c r="K40" s="1259" t="s">
        <v>941</v>
      </c>
      <c r="L40" s="1260" t="s">
        <v>559</v>
      </c>
      <c r="M40" s="1373">
        <v>9</v>
      </c>
      <c r="N40" s="1673"/>
      <c r="O40" s="1676"/>
      <c r="P40" s="944">
        <v>9</v>
      </c>
      <c r="Q40" s="144" t="s">
        <v>187</v>
      </c>
      <c r="R40" s="694">
        <v>303</v>
      </c>
      <c r="S40" s="146" t="s">
        <v>385</v>
      </c>
      <c r="T40" s="706" t="s">
        <v>861</v>
      </c>
      <c r="U40" s="927"/>
      <c r="V40" s="926"/>
      <c r="W40" s="146" t="s">
        <v>179</v>
      </c>
      <c r="X40" s="706">
        <v>307</v>
      </c>
      <c r="Y40" s="144" t="s">
        <v>516</v>
      </c>
      <c r="Z40" s="736">
        <v>304</v>
      </c>
      <c r="AA40" s="948">
        <v>9</v>
      </c>
      <c r="AB40" s="1694"/>
      <c r="AC40" s="1697"/>
      <c r="AD40" s="953">
        <v>9</v>
      </c>
      <c r="AE40" s="178" t="s">
        <v>500</v>
      </c>
      <c r="AF40" s="748" t="s">
        <v>662</v>
      </c>
      <c r="AG40" s="176" t="s">
        <v>206</v>
      </c>
      <c r="AH40" s="759" t="s">
        <v>740</v>
      </c>
      <c r="AI40" s="199" t="s">
        <v>396</v>
      </c>
      <c r="AJ40" s="774" t="s">
        <v>663</v>
      </c>
      <c r="AK40" s="176" t="s">
        <v>189</v>
      </c>
      <c r="AL40" s="759">
        <v>213</v>
      </c>
      <c r="AM40" s="177" t="s">
        <v>196</v>
      </c>
      <c r="AN40" s="779">
        <v>403</v>
      </c>
      <c r="AO40" s="957">
        <v>9</v>
      </c>
      <c r="AP40" s="1691"/>
      <c r="AQ40" s="1688"/>
      <c r="AR40" s="1033">
        <v>9</v>
      </c>
      <c r="AS40" s="1298" t="s">
        <v>1008</v>
      </c>
      <c r="AT40" s="1026" t="s">
        <v>1006</v>
      </c>
      <c r="AU40" s="1509" t="s">
        <v>1008</v>
      </c>
      <c r="AV40" s="997" t="s">
        <v>1006</v>
      </c>
      <c r="AW40" s="1509"/>
      <c r="AX40" s="997"/>
      <c r="AY40" s="1298"/>
      <c r="AZ40" s="1026"/>
      <c r="BA40" s="1363">
        <v>9</v>
      </c>
      <c r="BB40" s="1702"/>
      <c r="BC40" s="1682"/>
      <c r="BD40" s="968">
        <v>9</v>
      </c>
      <c r="BE40" s="632"/>
      <c r="BF40" s="845"/>
      <c r="BG40" s="1048"/>
      <c r="BH40" s="1050"/>
      <c r="BI40" s="1071" t="s">
        <v>936</v>
      </c>
      <c r="BJ40" s="1070" t="s">
        <v>662</v>
      </c>
      <c r="BK40" s="1067" t="s">
        <v>884</v>
      </c>
      <c r="BL40" s="1221" t="s">
        <v>883</v>
      </c>
      <c r="BM40" s="1044"/>
      <c r="BN40" s="1043"/>
      <c r="BO40" s="968">
        <v>9</v>
      </c>
      <c r="BP40" s="1679"/>
      <c r="BQ40" s="572" t="str">
        <f t="shared" si="30"/>
        <v>0</v>
      </c>
      <c r="BR40" s="562" t="str">
        <f t="shared" si="31"/>
        <v>0</v>
      </c>
      <c r="BS40" s="562">
        <f t="shared" si="32"/>
        <v>33</v>
      </c>
      <c r="BT40" s="562">
        <f t="shared" si="33"/>
        <v>30</v>
      </c>
      <c r="BU40" s="562">
        <f t="shared" si="34"/>
        <v>26</v>
      </c>
      <c r="BV40" s="562">
        <f t="shared" si="43"/>
        <v>27</v>
      </c>
      <c r="BW40" s="562">
        <f t="shared" si="44"/>
        <v>28</v>
      </c>
      <c r="BX40" s="562" t="str">
        <f t="shared" si="45"/>
        <v>0</v>
      </c>
      <c r="BY40" s="562">
        <f t="shared" si="46"/>
        <v>24</v>
      </c>
      <c r="BZ40" s="562">
        <f t="shared" si="47"/>
        <v>24</v>
      </c>
      <c r="CA40" s="562">
        <f t="shared" si="35"/>
        <v>18</v>
      </c>
      <c r="CB40" s="562">
        <f t="shared" si="27"/>
        <v>30</v>
      </c>
      <c r="CC40" s="562">
        <f t="shared" si="36"/>
        <v>27</v>
      </c>
      <c r="CD40" s="562">
        <f t="shared" si="37"/>
        <v>29</v>
      </c>
      <c r="CE40" s="562">
        <f t="shared" si="38"/>
        <v>24</v>
      </c>
      <c r="CF40" s="562">
        <f t="shared" si="39"/>
        <v>27</v>
      </c>
      <c r="CG40" s="562">
        <f t="shared" si="40"/>
        <v>32</v>
      </c>
      <c r="CH40" s="562" t="str">
        <f t="shared" si="41"/>
        <v>0</v>
      </c>
      <c r="CI40" s="562" t="str">
        <f t="shared" si="42"/>
        <v>0</v>
      </c>
      <c r="CJ40" s="562" t="str">
        <f t="shared" si="19"/>
        <v>0</v>
      </c>
      <c r="CK40" s="562" t="str">
        <f t="shared" si="20"/>
        <v>0</v>
      </c>
      <c r="CL40" s="562">
        <f t="shared" si="26"/>
        <v>25</v>
      </c>
      <c r="CM40" s="562">
        <f t="shared" si="22"/>
        <v>30</v>
      </c>
      <c r="CN40" s="562" t="str">
        <f t="shared" si="23"/>
        <v>0</v>
      </c>
      <c r="CO40" s="572">
        <f>'10'!O40</f>
        <v>47</v>
      </c>
      <c r="CP40" s="572">
        <f>'11'!J40</f>
        <v>48</v>
      </c>
      <c r="CQ40" s="564">
        <f t="shared" si="29"/>
        <v>529</v>
      </c>
      <c r="CR40" s="564">
        <f t="shared" si="24"/>
        <v>855</v>
      </c>
      <c r="CS40" s="586">
        <v>9</v>
      </c>
      <c r="CT40" s="1587"/>
    </row>
    <row r="41" spans="1:98" ht="130">
      <c r="A41" s="1670"/>
      <c r="B41" s="1373">
        <v>10</v>
      </c>
      <c r="C41" s="493"/>
      <c r="D41" s="649"/>
      <c r="E41" s="511"/>
      <c r="F41" s="659"/>
      <c r="G41" s="494"/>
      <c r="H41" s="667"/>
      <c r="I41" s="625"/>
      <c r="J41" s="658"/>
      <c r="K41" s="612" t="s">
        <v>646</v>
      </c>
      <c r="L41" s="689" t="s">
        <v>559</v>
      </c>
      <c r="M41" s="1373">
        <v>10</v>
      </c>
      <c r="N41" s="1673"/>
      <c r="O41" s="1676"/>
      <c r="P41" s="944">
        <v>10</v>
      </c>
      <c r="Q41" s="299" t="s">
        <v>228</v>
      </c>
      <c r="R41" s="695">
        <v>105</v>
      </c>
      <c r="S41" s="146" t="s">
        <v>179</v>
      </c>
      <c r="T41" s="709">
        <v>217</v>
      </c>
      <c r="U41" s="599"/>
      <c r="V41" s="726"/>
      <c r="W41" s="146" t="s">
        <v>230</v>
      </c>
      <c r="X41" s="706">
        <v>307</v>
      </c>
      <c r="Y41" s="144" t="s">
        <v>244</v>
      </c>
      <c r="Z41" s="736">
        <v>304</v>
      </c>
      <c r="AA41" s="948">
        <v>10</v>
      </c>
      <c r="AB41" s="1694"/>
      <c r="AC41" s="1697"/>
      <c r="AD41" s="953">
        <v>10</v>
      </c>
      <c r="AE41" s="177" t="s">
        <v>489</v>
      </c>
      <c r="AF41" s="748">
        <v>216</v>
      </c>
      <c r="AG41" s="176" t="s">
        <v>189</v>
      </c>
      <c r="AH41" s="759">
        <v>213</v>
      </c>
      <c r="AI41" s="198" t="s">
        <v>507</v>
      </c>
      <c r="AJ41" s="768">
        <v>407</v>
      </c>
      <c r="AK41" s="176" t="s">
        <v>203</v>
      </c>
      <c r="AL41" s="759" t="s">
        <v>704</v>
      </c>
      <c r="AM41" s="177" t="s">
        <v>396</v>
      </c>
      <c r="AN41" s="779" t="s">
        <v>663</v>
      </c>
      <c r="AO41" s="957">
        <v>10</v>
      </c>
      <c r="AP41" s="1691"/>
      <c r="AQ41" s="1688"/>
      <c r="AR41" s="1033">
        <v>10</v>
      </c>
      <c r="AS41" s="1298"/>
      <c r="AT41" s="1026"/>
      <c r="AU41" s="1508"/>
      <c r="AV41" s="997"/>
      <c r="AW41" s="1508" t="s">
        <v>1007</v>
      </c>
      <c r="AX41" s="997" t="s">
        <v>1006</v>
      </c>
      <c r="AY41" s="1298" t="s">
        <v>1007</v>
      </c>
      <c r="AZ41" s="1026" t="s">
        <v>1006</v>
      </c>
      <c r="BA41" s="1363">
        <v>10</v>
      </c>
      <c r="BB41" s="1702"/>
      <c r="BC41" s="1682"/>
      <c r="BD41" s="968">
        <v>10</v>
      </c>
      <c r="BE41" s="1044" t="s">
        <v>718</v>
      </c>
      <c r="BF41" s="850">
        <v>400</v>
      </c>
      <c r="BG41" s="1067" t="s">
        <v>884</v>
      </c>
      <c r="BH41" s="1221" t="s">
        <v>883</v>
      </c>
      <c r="BI41" s="1071" t="s">
        <v>718</v>
      </c>
      <c r="BJ41" s="1070">
        <v>400</v>
      </c>
      <c r="BK41" s="1072" t="s">
        <v>718</v>
      </c>
      <c r="BL41" s="864">
        <v>400</v>
      </c>
      <c r="BM41" s="628" t="s">
        <v>936</v>
      </c>
      <c r="BN41" s="898" t="s">
        <v>662</v>
      </c>
      <c r="BO41" s="968">
        <v>10</v>
      </c>
      <c r="BP41" s="1679"/>
      <c r="BQ41" s="572" t="str">
        <f t="shared" si="30"/>
        <v>0</v>
      </c>
      <c r="BR41" s="562" t="str">
        <f t="shared" si="31"/>
        <v>0</v>
      </c>
      <c r="BS41" s="562" t="str">
        <f t="shared" si="32"/>
        <v>0</v>
      </c>
      <c r="BT41" s="562" t="str">
        <f t="shared" si="33"/>
        <v>0</v>
      </c>
      <c r="BU41" s="562">
        <f t="shared" si="34"/>
        <v>26</v>
      </c>
      <c r="BV41" s="562">
        <f t="shared" si="43"/>
        <v>27</v>
      </c>
      <c r="BW41" s="562">
        <f t="shared" si="44"/>
        <v>28</v>
      </c>
      <c r="BX41" s="562" t="str">
        <f t="shared" si="45"/>
        <v>0</v>
      </c>
      <c r="BY41" s="562">
        <f t="shared" si="46"/>
        <v>24</v>
      </c>
      <c r="BZ41" s="562">
        <f t="shared" si="47"/>
        <v>24</v>
      </c>
      <c r="CA41" s="562">
        <f t="shared" si="35"/>
        <v>18</v>
      </c>
      <c r="CB41" s="562">
        <f t="shared" si="27"/>
        <v>30</v>
      </c>
      <c r="CC41" s="562">
        <f t="shared" si="36"/>
        <v>27</v>
      </c>
      <c r="CD41" s="562">
        <f t="shared" si="37"/>
        <v>29</v>
      </c>
      <c r="CE41" s="562">
        <f t="shared" si="38"/>
        <v>24</v>
      </c>
      <c r="CF41" s="562" t="str">
        <f t="shared" si="39"/>
        <v>0</v>
      </c>
      <c r="CG41" s="562" t="str">
        <f t="shared" si="40"/>
        <v>0</v>
      </c>
      <c r="CH41" s="562">
        <f t="shared" si="41"/>
        <v>33</v>
      </c>
      <c r="CI41" s="562">
        <f>IF(AY41=0,"0",AY$1)</f>
        <v>27</v>
      </c>
      <c r="CJ41" s="562">
        <f t="shared" si="19"/>
        <v>26</v>
      </c>
      <c r="CK41" s="562">
        <f t="shared" si="20"/>
        <v>28</v>
      </c>
      <c r="CL41" s="562">
        <f t="shared" si="26"/>
        <v>25</v>
      </c>
      <c r="CM41" s="562">
        <f t="shared" si="22"/>
        <v>30</v>
      </c>
      <c r="CN41" s="562">
        <f t="shared" si="23"/>
        <v>31</v>
      </c>
      <c r="CO41" s="572">
        <f>'10'!O41</f>
        <v>22</v>
      </c>
      <c r="CP41" s="572">
        <f>'11'!J41</f>
        <v>19</v>
      </c>
      <c r="CQ41" s="564">
        <f t="shared" si="29"/>
        <v>498</v>
      </c>
      <c r="CR41" s="564">
        <f t="shared" si="24"/>
        <v>824</v>
      </c>
      <c r="CS41" s="586">
        <v>10</v>
      </c>
      <c r="CT41" s="1587"/>
    </row>
    <row r="42" spans="1:98" ht="130">
      <c r="A42" s="1670"/>
      <c r="B42" s="1373">
        <v>11</v>
      </c>
      <c r="C42" s="492"/>
      <c r="D42" s="650"/>
      <c r="E42" s="484"/>
      <c r="F42" s="653"/>
      <c r="G42" s="504"/>
      <c r="H42" s="672"/>
      <c r="I42" s="620"/>
      <c r="J42" s="653"/>
      <c r="K42" s="612" t="s">
        <v>646</v>
      </c>
      <c r="L42" s="690" t="s">
        <v>559</v>
      </c>
      <c r="M42" s="1373">
        <v>11</v>
      </c>
      <c r="N42" s="1673"/>
      <c r="O42" s="1676"/>
      <c r="P42" s="944">
        <v>11</v>
      </c>
      <c r="Q42" s="299" t="s">
        <v>395</v>
      </c>
      <c r="R42" s="695">
        <v>105</v>
      </c>
      <c r="S42" s="146" t="s">
        <v>230</v>
      </c>
      <c r="T42" s="709">
        <v>217</v>
      </c>
      <c r="U42" s="599"/>
      <c r="V42" s="726"/>
      <c r="W42" s="145" t="s">
        <v>178</v>
      </c>
      <c r="X42" s="707">
        <v>307</v>
      </c>
      <c r="Y42" s="148" t="s">
        <v>217</v>
      </c>
      <c r="Z42" s="736">
        <v>304</v>
      </c>
      <c r="AA42" s="948">
        <v>11</v>
      </c>
      <c r="AB42" s="1694"/>
      <c r="AC42" s="1697"/>
      <c r="AD42" s="953">
        <v>11</v>
      </c>
      <c r="AE42" s="178" t="s">
        <v>496</v>
      </c>
      <c r="AF42" s="748">
        <v>216</v>
      </c>
      <c r="AG42" s="176" t="s">
        <v>208</v>
      </c>
      <c r="AH42" s="759">
        <v>303</v>
      </c>
      <c r="AI42" s="198" t="s">
        <v>203</v>
      </c>
      <c r="AJ42" s="768" t="s">
        <v>724</v>
      </c>
      <c r="AK42" s="176" t="s">
        <v>186</v>
      </c>
      <c r="AL42" s="759">
        <v>308</v>
      </c>
      <c r="AM42" s="177" t="s">
        <v>396</v>
      </c>
      <c r="AN42" s="779" t="s">
        <v>663</v>
      </c>
      <c r="AO42" s="957">
        <v>11</v>
      </c>
      <c r="AP42" s="1691"/>
      <c r="AQ42" s="1688"/>
      <c r="AR42" s="1033">
        <v>11</v>
      </c>
      <c r="AS42" s="323"/>
      <c r="AT42" s="793"/>
      <c r="AU42" s="994"/>
      <c r="AV42" s="995"/>
      <c r="AW42" s="1230" t="s">
        <v>971</v>
      </c>
      <c r="AX42" s="995" t="s">
        <v>559</v>
      </c>
      <c r="AY42" s="1282"/>
      <c r="AZ42" s="1281"/>
      <c r="BA42" s="1363">
        <v>11</v>
      </c>
      <c r="BB42" s="1702"/>
      <c r="BC42" s="1682"/>
      <c r="BD42" s="968">
        <v>11</v>
      </c>
      <c r="BE42" s="1044" t="s">
        <v>936</v>
      </c>
      <c r="BF42" s="1275" t="s">
        <v>662</v>
      </c>
      <c r="BG42" s="629" t="s">
        <v>961</v>
      </c>
      <c r="BH42" s="864">
        <v>406</v>
      </c>
      <c r="BI42" s="1042" t="s">
        <v>961</v>
      </c>
      <c r="BJ42" s="879">
        <v>406</v>
      </c>
      <c r="BK42" s="629" t="s">
        <v>961</v>
      </c>
      <c r="BL42" s="864">
        <v>406</v>
      </c>
      <c r="BM42" s="632" t="s">
        <v>961</v>
      </c>
      <c r="BN42" s="1043">
        <v>406</v>
      </c>
      <c r="BO42" s="968">
        <v>11</v>
      </c>
      <c r="BP42" s="1679"/>
      <c r="BQ42" s="572" t="str">
        <f t="shared" si="30"/>
        <v>0</v>
      </c>
      <c r="BR42" s="562" t="str">
        <f t="shared" si="31"/>
        <v>0</v>
      </c>
      <c r="BS42" s="562" t="str">
        <f t="shared" si="32"/>
        <v>0</v>
      </c>
      <c r="BT42" s="562" t="str">
        <f t="shared" si="33"/>
        <v>0</v>
      </c>
      <c r="BU42" s="562">
        <f t="shared" si="34"/>
        <v>26</v>
      </c>
      <c r="BV42" s="562">
        <f t="shared" si="43"/>
        <v>27</v>
      </c>
      <c r="BW42" s="562">
        <f t="shared" si="44"/>
        <v>28</v>
      </c>
      <c r="BX42" s="562" t="str">
        <f t="shared" si="45"/>
        <v>0</v>
      </c>
      <c r="BY42" s="562">
        <f t="shared" si="46"/>
        <v>24</v>
      </c>
      <c r="BZ42" s="562">
        <f t="shared" si="47"/>
        <v>24</v>
      </c>
      <c r="CA42" s="562">
        <f t="shared" si="35"/>
        <v>18</v>
      </c>
      <c r="CB42" s="562">
        <f t="shared" si="27"/>
        <v>30</v>
      </c>
      <c r="CC42" s="562">
        <f t="shared" si="36"/>
        <v>27</v>
      </c>
      <c r="CD42" s="562">
        <f t="shared" si="37"/>
        <v>29</v>
      </c>
      <c r="CE42" s="562">
        <f t="shared" si="38"/>
        <v>24</v>
      </c>
      <c r="CF42" s="562" t="str">
        <f t="shared" si="39"/>
        <v>0</v>
      </c>
      <c r="CG42" s="562" t="str">
        <f t="shared" si="40"/>
        <v>0</v>
      </c>
      <c r="CH42" s="562">
        <f t="shared" si="41"/>
        <v>33</v>
      </c>
      <c r="CI42" s="562" t="str">
        <f>IF(AY42=0,"0",AY$1)</f>
        <v>0</v>
      </c>
      <c r="CJ42" s="562">
        <f t="shared" si="19"/>
        <v>26</v>
      </c>
      <c r="CK42" s="562">
        <f t="shared" si="20"/>
        <v>28</v>
      </c>
      <c r="CL42" s="562">
        <f t="shared" si="26"/>
        <v>25</v>
      </c>
      <c r="CM42" s="562">
        <f t="shared" si="22"/>
        <v>30</v>
      </c>
      <c r="CN42" s="562">
        <f t="shared" si="23"/>
        <v>31</v>
      </c>
      <c r="CO42" s="572">
        <f>'10'!O42</f>
        <v>0</v>
      </c>
      <c r="CP42" s="572">
        <f>'11'!J42</f>
        <v>0</v>
      </c>
      <c r="CQ42" s="564">
        <f t="shared" si="29"/>
        <v>430</v>
      </c>
      <c r="CR42" s="564">
        <f t="shared" si="24"/>
        <v>756</v>
      </c>
      <c r="CS42" s="582">
        <v>11</v>
      </c>
      <c r="CT42" s="1587"/>
    </row>
    <row r="43" spans="1:98" ht="130">
      <c r="A43" s="1670"/>
      <c r="B43" s="1373">
        <v>12</v>
      </c>
      <c r="C43" s="492"/>
      <c r="D43" s="650"/>
      <c r="E43" s="491"/>
      <c r="F43" s="660"/>
      <c r="G43" s="504"/>
      <c r="H43" s="672"/>
      <c r="I43" s="505"/>
      <c r="J43" s="658"/>
      <c r="K43" s="493"/>
      <c r="L43" s="684"/>
      <c r="M43" s="1373">
        <v>12</v>
      </c>
      <c r="N43" s="1673"/>
      <c r="O43" s="1676"/>
      <c r="P43" s="945">
        <v>12</v>
      </c>
      <c r="Q43" s="144" t="s">
        <v>230</v>
      </c>
      <c r="R43" s="694">
        <v>105</v>
      </c>
      <c r="S43" s="146" t="s">
        <v>396</v>
      </c>
      <c r="T43" s="706" t="s">
        <v>663</v>
      </c>
      <c r="U43" s="147"/>
      <c r="V43" s="720"/>
      <c r="W43" s="146" t="s">
        <v>264</v>
      </c>
      <c r="X43" s="706">
        <v>307</v>
      </c>
      <c r="Y43" s="545" t="s">
        <v>515</v>
      </c>
      <c r="Z43" s="736">
        <v>304</v>
      </c>
      <c r="AA43" s="949">
        <v>12</v>
      </c>
      <c r="AB43" s="1694"/>
      <c r="AC43" s="1697"/>
      <c r="AD43" s="953">
        <v>12</v>
      </c>
      <c r="AE43" s="177" t="s">
        <v>231</v>
      </c>
      <c r="AF43" s="748">
        <v>216</v>
      </c>
      <c r="AG43" s="176" t="s">
        <v>186</v>
      </c>
      <c r="AH43" s="759">
        <v>303</v>
      </c>
      <c r="AI43" s="198" t="s">
        <v>178</v>
      </c>
      <c r="AJ43" s="768">
        <v>407</v>
      </c>
      <c r="AK43" s="176" t="s">
        <v>212</v>
      </c>
      <c r="AL43" s="759" t="s">
        <v>662</v>
      </c>
      <c r="AM43" s="178" t="s">
        <v>345</v>
      </c>
      <c r="AN43" s="779">
        <v>403</v>
      </c>
      <c r="AO43" s="957">
        <v>12</v>
      </c>
      <c r="AP43" s="1691"/>
      <c r="AQ43" s="1688"/>
      <c r="AR43" s="1033">
        <v>12</v>
      </c>
      <c r="AS43" s="324"/>
      <c r="AT43" s="792"/>
      <c r="AU43" s="326"/>
      <c r="AV43" s="805"/>
      <c r="AW43" s="996"/>
      <c r="AX43" s="997"/>
      <c r="AY43" s="1232" t="s">
        <v>971</v>
      </c>
      <c r="AZ43" s="1231" t="s">
        <v>559</v>
      </c>
      <c r="BA43" s="1363">
        <v>12</v>
      </c>
      <c r="BB43" s="1702"/>
      <c r="BC43" s="1682"/>
      <c r="BD43" s="1361">
        <v>12</v>
      </c>
      <c r="BE43" s="350"/>
      <c r="BF43" s="845"/>
      <c r="BG43" s="1048" t="s">
        <v>936</v>
      </c>
      <c r="BH43" s="1050" t="s">
        <v>662</v>
      </c>
      <c r="BI43" s="352"/>
      <c r="BJ43" s="884"/>
      <c r="BK43" s="1072"/>
      <c r="BL43" s="864"/>
      <c r="BM43" s="455"/>
      <c r="BN43" s="899"/>
      <c r="BO43" s="1361">
        <v>12</v>
      </c>
      <c r="BP43" s="1679"/>
      <c r="BQ43" s="572" t="str">
        <f t="shared" si="30"/>
        <v>0</v>
      </c>
      <c r="BR43" s="562" t="str">
        <f t="shared" si="31"/>
        <v>0</v>
      </c>
      <c r="BS43" s="562" t="str">
        <f t="shared" si="32"/>
        <v>0</v>
      </c>
      <c r="BT43" s="562" t="str">
        <f t="shared" si="33"/>
        <v>0</v>
      </c>
      <c r="BU43" s="562" t="str">
        <f t="shared" si="34"/>
        <v>0</v>
      </c>
      <c r="BV43" s="562">
        <f t="shared" si="43"/>
        <v>27</v>
      </c>
      <c r="BW43" s="562">
        <f t="shared" si="44"/>
        <v>28</v>
      </c>
      <c r="BX43" s="562" t="str">
        <f t="shared" si="45"/>
        <v>0</v>
      </c>
      <c r="BY43" s="562">
        <f t="shared" si="46"/>
        <v>24</v>
      </c>
      <c r="BZ43" s="562">
        <f t="shared" si="47"/>
        <v>24</v>
      </c>
      <c r="CA43" s="562">
        <f t="shared" si="35"/>
        <v>18</v>
      </c>
      <c r="CB43" s="562">
        <f t="shared" si="27"/>
        <v>30</v>
      </c>
      <c r="CC43" s="562">
        <f t="shared" si="36"/>
        <v>27</v>
      </c>
      <c r="CD43" s="562">
        <f t="shared" si="37"/>
        <v>29</v>
      </c>
      <c r="CE43" s="562">
        <f t="shared" si="38"/>
        <v>24</v>
      </c>
      <c r="CF43" s="562" t="str">
        <f t="shared" si="39"/>
        <v>0</v>
      </c>
      <c r="CG43" s="562" t="str">
        <f t="shared" si="40"/>
        <v>0</v>
      </c>
      <c r="CH43" s="562" t="str">
        <f t="shared" si="41"/>
        <v>0</v>
      </c>
      <c r="CI43" s="562">
        <f t="shared" si="42"/>
        <v>27</v>
      </c>
      <c r="CJ43" s="562" t="str">
        <f t="shared" si="19"/>
        <v>0</v>
      </c>
      <c r="CK43" s="562">
        <f t="shared" si="20"/>
        <v>28</v>
      </c>
      <c r="CL43" s="562" t="str">
        <f t="shared" si="26"/>
        <v>0</v>
      </c>
      <c r="CM43" s="562" t="str">
        <f t="shared" si="22"/>
        <v>0</v>
      </c>
      <c r="CN43" s="562" t="str">
        <f t="shared" si="23"/>
        <v>0</v>
      </c>
      <c r="CO43" s="572">
        <f>'10'!O43</f>
        <v>0</v>
      </c>
      <c r="CP43" s="572">
        <f>'11'!J43</f>
        <v>0</v>
      </c>
      <c r="CQ43" s="564">
        <f t="shared" si="29"/>
        <v>286</v>
      </c>
      <c r="CR43" s="564">
        <f t="shared" si="24"/>
        <v>612</v>
      </c>
      <c r="CS43" s="587">
        <v>12</v>
      </c>
      <c r="CT43" s="1587"/>
    </row>
    <row r="44" spans="1:98" ht="78">
      <c r="A44" s="1670"/>
      <c r="B44" s="1373">
        <v>13</v>
      </c>
      <c r="C44" s="495"/>
      <c r="D44" s="646"/>
      <c r="E44" s="496"/>
      <c r="F44" s="655"/>
      <c r="G44" s="497"/>
      <c r="H44" s="668"/>
      <c r="I44" s="496"/>
      <c r="J44" s="655"/>
      <c r="K44" s="495"/>
      <c r="L44" s="679"/>
      <c r="M44" s="1373">
        <v>13</v>
      </c>
      <c r="N44" s="1673"/>
      <c r="O44" s="1676"/>
      <c r="P44" s="945">
        <v>13</v>
      </c>
      <c r="Q44" s="144"/>
      <c r="R44" s="694"/>
      <c r="S44" s="146" t="s">
        <v>396</v>
      </c>
      <c r="T44" s="706" t="s">
        <v>663</v>
      </c>
      <c r="U44" s="147"/>
      <c r="V44" s="720"/>
      <c r="W44" s="146"/>
      <c r="X44" s="706"/>
      <c r="Y44" s="144" t="s">
        <v>230</v>
      </c>
      <c r="Z44" s="737">
        <v>105</v>
      </c>
      <c r="AA44" s="949">
        <v>13</v>
      </c>
      <c r="AB44" s="1694"/>
      <c r="AC44" s="1697"/>
      <c r="AD44" s="954">
        <v>13</v>
      </c>
      <c r="AE44" s="178" t="s">
        <v>345</v>
      </c>
      <c r="AF44" s="748">
        <v>216</v>
      </c>
      <c r="AG44" s="176" t="s">
        <v>186</v>
      </c>
      <c r="AH44" s="759">
        <v>303</v>
      </c>
      <c r="AI44" s="1357" t="s">
        <v>995</v>
      </c>
      <c r="AJ44" s="1268">
        <v>407</v>
      </c>
      <c r="AK44" s="176" t="s">
        <v>210</v>
      </c>
      <c r="AL44" s="759">
        <v>308</v>
      </c>
      <c r="AM44" s="177" t="s">
        <v>204</v>
      </c>
      <c r="AN44" s="779">
        <v>403</v>
      </c>
      <c r="AO44" s="958">
        <v>13</v>
      </c>
      <c r="AP44" s="1691"/>
      <c r="AQ44" s="1688"/>
      <c r="AR44" s="1034">
        <v>13</v>
      </c>
      <c r="AS44" s="166"/>
      <c r="AT44" s="791"/>
      <c r="AU44" s="326"/>
      <c r="AV44" s="805"/>
      <c r="AW44" s="167"/>
      <c r="AX44" s="806"/>
      <c r="AY44" s="166"/>
      <c r="AZ44" s="1017"/>
      <c r="BA44" s="1364">
        <v>13</v>
      </c>
      <c r="BB44" s="1702"/>
      <c r="BC44" s="1682"/>
      <c r="BD44" s="969">
        <v>13</v>
      </c>
      <c r="BE44" s="350"/>
      <c r="BF44" s="845"/>
      <c r="BG44" s="1048"/>
      <c r="BH44" s="1050"/>
      <c r="BI44" s="352"/>
      <c r="BJ44" s="884"/>
      <c r="BK44" s="353"/>
      <c r="BL44" s="864"/>
      <c r="BM44" s="350"/>
      <c r="BN44" s="899"/>
      <c r="BO44" s="969">
        <v>13</v>
      </c>
      <c r="BP44" s="1679"/>
      <c r="BQ44" s="572" t="str">
        <f t="shared" si="30"/>
        <v>0</v>
      </c>
      <c r="BR44" s="562" t="str">
        <f t="shared" si="31"/>
        <v>0</v>
      </c>
      <c r="BS44" s="562" t="str">
        <f t="shared" si="32"/>
        <v>0</v>
      </c>
      <c r="BT44" s="562" t="str">
        <f t="shared" si="33"/>
        <v>0</v>
      </c>
      <c r="BU44" s="562" t="str">
        <f t="shared" si="34"/>
        <v>0</v>
      </c>
      <c r="BV44" s="562" t="str">
        <f t="shared" si="43"/>
        <v>0</v>
      </c>
      <c r="BW44" s="562">
        <f t="shared" si="44"/>
        <v>28</v>
      </c>
      <c r="BX44" s="562" t="str">
        <f t="shared" si="45"/>
        <v>0</v>
      </c>
      <c r="BY44" s="562" t="str">
        <f t="shared" si="46"/>
        <v>0</v>
      </c>
      <c r="BZ44" s="562">
        <f t="shared" si="47"/>
        <v>24</v>
      </c>
      <c r="CA44" s="562">
        <f t="shared" si="35"/>
        <v>18</v>
      </c>
      <c r="CB44" s="562">
        <f t="shared" si="27"/>
        <v>30</v>
      </c>
      <c r="CC44" s="562">
        <f t="shared" si="36"/>
        <v>27</v>
      </c>
      <c r="CD44" s="562">
        <f t="shared" si="37"/>
        <v>29</v>
      </c>
      <c r="CE44" s="562">
        <f t="shared" si="38"/>
        <v>24</v>
      </c>
      <c r="CF44" s="562" t="str">
        <f t="shared" si="39"/>
        <v>0</v>
      </c>
      <c r="CG44" s="562" t="str">
        <f t="shared" si="40"/>
        <v>0</v>
      </c>
      <c r="CH44" s="562" t="str">
        <f t="shared" si="41"/>
        <v>0</v>
      </c>
      <c r="CI44" s="562" t="str">
        <f t="shared" si="42"/>
        <v>0</v>
      </c>
      <c r="CJ44" s="562" t="str">
        <f t="shared" si="19"/>
        <v>0</v>
      </c>
      <c r="CK44" s="562" t="str">
        <f t="shared" si="20"/>
        <v>0</v>
      </c>
      <c r="CL44" s="562" t="str">
        <f t="shared" si="26"/>
        <v>0</v>
      </c>
      <c r="CM44" s="562" t="str">
        <f t="shared" si="22"/>
        <v>0</v>
      </c>
      <c r="CN44" s="562" t="str">
        <f t="shared" si="23"/>
        <v>0</v>
      </c>
      <c r="CO44" s="572">
        <f>'10'!O44</f>
        <v>0</v>
      </c>
      <c r="CP44" s="572">
        <f>'11'!J44</f>
        <v>0</v>
      </c>
      <c r="CQ44" s="564">
        <f t="shared" si="29"/>
        <v>180</v>
      </c>
      <c r="CR44" s="564">
        <f t="shared" si="24"/>
        <v>506</v>
      </c>
      <c r="CS44" s="588">
        <v>13</v>
      </c>
      <c r="CT44" s="1587"/>
    </row>
    <row r="45" spans="1:98" s="114" customFormat="1" ht="49" thickBot="1">
      <c r="A45" s="1670"/>
      <c r="B45" s="1373">
        <v>14</v>
      </c>
      <c r="C45" s="495"/>
      <c r="D45" s="646"/>
      <c r="E45" s="496"/>
      <c r="F45" s="655"/>
      <c r="G45" s="497"/>
      <c r="H45" s="668"/>
      <c r="I45" s="496"/>
      <c r="J45" s="655"/>
      <c r="K45" s="495"/>
      <c r="L45" s="1384"/>
      <c r="M45" s="1373">
        <v>14</v>
      </c>
      <c r="N45" s="1673"/>
      <c r="O45" s="1676"/>
      <c r="P45" s="944">
        <v>14</v>
      </c>
      <c r="Q45" s="1349" t="s">
        <v>981</v>
      </c>
      <c r="R45" s="992">
        <v>104</v>
      </c>
      <c r="S45" s="1400" t="s">
        <v>981</v>
      </c>
      <c r="T45" s="1337">
        <v>104</v>
      </c>
      <c r="U45" s="1339" t="s">
        <v>981</v>
      </c>
      <c r="V45" s="926">
        <v>104</v>
      </c>
      <c r="W45" s="1400" t="s">
        <v>981</v>
      </c>
      <c r="X45" s="1337">
        <v>104</v>
      </c>
      <c r="Y45" s="1349" t="s">
        <v>981</v>
      </c>
      <c r="Z45" s="1354">
        <v>104</v>
      </c>
      <c r="AA45" s="948">
        <v>14</v>
      </c>
      <c r="AB45" s="1694"/>
      <c r="AC45" s="1697"/>
      <c r="AD45" s="953">
        <v>14</v>
      </c>
      <c r="AE45" s="177"/>
      <c r="AF45" s="748"/>
      <c r="AG45" s="176"/>
      <c r="AH45" s="759"/>
      <c r="AI45" s="198"/>
      <c r="AJ45" s="768"/>
      <c r="AK45" s="215"/>
      <c r="AL45" s="759"/>
      <c r="AM45" s="177"/>
      <c r="AN45" s="779"/>
      <c r="AO45" s="957">
        <v>14</v>
      </c>
      <c r="AP45" s="1691"/>
      <c r="AQ45" s="1688"/>
      <c r="AR45" s="1034">
        <v>14</v>
      </c>
      <c r="AS45" s="441"/>
      <c r="AT45" s="794"/>
      <c r="AU45" s="1000"/>
      <c r="AV45" s="1001"/>
      <c r="AW45" s="1002"/>
      <c r="AX45" s="1003"/>
      <c r="AY45" s="1022"/>
      <c r="AZ45" s="1016"/>
      <c r="BA45" s="1364">
        <v>14</v>
      </c>
      <c r="BB45" s="1702"/>
      <c r="BC45" s="1682"/>
      <c r="BD45" s="970">
        <v>14</v>
      </c>
      <c r="BE45" s="462"/>
      <c r="BF45" s="851"/>
      <c r="BG45" s="532"/>
      <c r="BH45" s="870"/>
      <c r="BI45" s="1344"/>
      <c r="BJ45" s="886"/>
      <c r="BK45" s="1341"/>
      <c r="BL45" s="871"/>
      <c r="BM45" s="1345"/>
      <c r="BN45" s="898"/>
      <c r="BO45" s="970">
        <v>14</v>
      </c>
      <c r="BP45" s="1679"/>
      <c r="BQ45" s="572" t="str">
        <f t="shared" si="30"/>
        <v>0</v>
      </c>
      <c r="BR45" s="562" t="str">
        <f t="shared" si="31"/>
        <v>0</v>
      </c>
      <c r="BS45" s="562" t="str">
        <f t="shared" si="32"/>
        <v>0</v>
      </c>
      <c r="BT45" s="562" t="str">
        <f t="shared" si="33"/>
        <v>0</v>
      </c>
      <c r="BU45" s="562" t="str">
        <f t="shared" si="34"/>
        <v>0</v>
      </c>
      <c r="BV45" s="562">
        <f t="shared" si="43"/>
        <v>27</v>
      </c>
      <c r="BW45" s="562">
        <f t="shared" si="44"/>
        <v>28</v>
      </c>
      <c r="BX45" s="562">
        <f t="shared" si="45"/>
        <v>31</v>
      </c>
      <c r="BY45" s="562">
        <f t="shared" si="46"/>
        <v>24</v>
      </c>
      <c r="BZ45" s="562">
        <f t="shared" si="47"/>
        <v>24</v>
      </c>
      <c r="CA45" s="562" t="str">
        <f t="shared" si="35"/>
        <v>0</v>
      </c>
      <c r="CB45" s="562" t="str">
        <f t="shared" si="27"/>
        <v>0</v>
      </c>
      <c r="CC45" s="562" t="str">
        <f t="shared" si="36"/>
        <v>0</v>
      </c>
      <c r="CD45" s="562" t="str">
        <f t="shared" si="37"/>
        <v>0</v>
      </c>
      <c r="CE45" s="562" t="str">
        <f t="shared" si="38"/>
        <v>0</v>
      </c>
      <c r="CF45" s="562" t="str">
        <f t="shared" si="39"/>
        <v>0</v>
      </c>
      <c r="CG45" s="562" t="str">
        <f t="shared" si="40"/>
        <v>0</v>
      </c>
      <c r="CH45" s="562" t="str">
        <f t="shared" si="41"/>
        <v>0</v>
      </c>
      <c r="CI45" s="562" t="str">
        <f t="shared" si="42"/>
        <v>0</v>
      </c>
      <c r="CJ45" s="562" t="str">
        <f t="shared" si="19"/>
        <v>0</v>
      </c>
      <c r="CK45" s="562" t="str">
        <f t="shared" si="20"/>
        <v>0</v>
      </c>
      <c r="CL45" s="562" t="str">
        <f t="shared" ref="CL45:CL75" si="48">IF(BI45=0,"0",BI$1)</f>
        <v>0</v>
      </c>
      <c r="CM45" s="562" t="str">
        <f t="shared" si="22"/>
        <v>0</v>
      </c>
      <c r="CN45" s="562" t="str">
        <f t="shared" si="23"/>
        <v>0</v>
      </c>
      <c r="CO45" s="572">
        <f>'10'!O45</f>
        <v>0</v>
      </c>
      <c r="CP45" s="572">
        <f>'11'!J45</f>
        <v>0</v>
      </c>
      <c r="CQ45" s="564">
        <f>SUM(BQ45:CP45)</f>
        <v>134</v>
      </c>
      <c r="CR45" s="564">
        <f t="shared" si="24"/>
        <v>460</v>
      </c>
      <c r="CS45" s="589">
        <v>14</v>
      </c>
      <c r="CT45" s="1588"/>
    </row>
    <row r="46" spans="1:98" ht="49" thickBot="1">
      <c r="A46" s="1671"/>
      <c r="B46" s="1374">
        <v>15</v>
      </c>
      <c r="C46" s="1375"/>
      <c r="D46" s="1376"/>
      <c r="E46" s="1381"/>
      <c r="F46" s="1382"/>
      <c r="G46" s="1379"/>
      <c r="H46" s="1380"/>
      <c r="I46" s="1381"/>
      <c r="J46" s="1382"/>
      <c r="K46" s="1375"/>
      <c r="L46" s="1383"/>
      <c r="M46" s="1374">
        <v>15</v>
      </c>
      <c r="N46" s="1674"/>
      <c r="O46" s="1677"/>
      <c r="P46" s="1313">
        <v>15</v>
      </c>
      <c r="Q46" s="1332"/>
      <c r="R46" s="1333"/>
      <c r="S46" s="1399"/>
      <c r="T46" s="1334"/>
      <c r="U46" s="1342" t="s">
        <v>984</v>
      </c>
      <c r="V46" s="1335">
        <v>309</v>
      </c>
      <c r="W46" s="1399" t="s">
        <v>984</v>
      </c>
      <c r="X46" s="1334">
        <v>309</v>
      </c>
      <c r="Y46" s="1332" t="s">
        <v>984</v>
      </c>
      <c r="Z46" s="1336">
        <v>309</v>
      </c>
      <c r="AA46" s="1314">
        <v>15</v>
      </c>
      <c r="AB46" s="1695"/>
      <c r="AC46" s="1698"/>
      <c r="AD46" s="1315">
        <v>15</v>
      </c>
      <c r="AE46" s="1316"/>
      <c r="AF46" s="1317"/>
      <c r="AG46" s="1434"/>
      <c r="AH46" s="1319"/>
      <c r="AI46" s="1435"/>
      <c r="AJ46" s="1436"/>
      <c r="AK46" s="1437"/>
      <c r="AL46" s="1319"/>
      <c r="AM46" s="1316"/>
      <c r="AN46" s="1320"/>
      <c r="AO46" s="1343">
        <v>15</v>
      </c>
      <c r="AP46" s="1692"/>
      <c r="AQ46" s="1689"/>
      <c r="AR46" s="1035">
        <v>15</v>
      </c>
      <c r="AS46" s="474"/>
      <c r="AT46" s="803"/>
      <c r="AU46" s="1006"/>
      <c r="AV46" s="1007"/>
      <c r="AW46" s="1008"/>
      <c r="AX46" s="1009"/>
      <c r="AY46" s="1030"/>
      <c r="AZ46" s="1471"/>
      <c r="BA46" s="1037">
        <v>15</v>
      </c>
      <c r="BB46" s="1703"/>
      <c r="BC46" s="1683"/>
      <c r="BD46" s="1507">
        <v>15</v>
      </c>
      <c r="BE46" s="354"/>
      <c r="BF46" s="848"/>
      <c r="BG46" s="158"/>
      <c r="BH46" s="868"/>
      <c r="BI46" s="159"/>
      <c r="BJ46" s="885"/>
      <c r="BK46" s="355"/>
      <c r="BL46" s="866"/>
      <c r="BM46" s="157"/>
      <c r="BN46" s="900"/>
      <c r="BO46" s="1507">
        <v>15</v>
      </c>
      <c r="BP46" s="1680"/>
      <c r="BQ46" s="572"/>
      <c r="BR46" s="562"/>
      <c r="BS46" s="562"/>
      <c r="BT46" s="562"/>
      <c r="BU46" s="562"/>
      <c r="BV46" s="562"/>
      <c r="BW46" s="562"/>
      <c r="BX46" s="562"/>
      <c r="BY46" s="562">
        <f t="shared" si="46"/>
        <v>24</v>
      </c>
      <c r="BZ46" s="562"/>
      <c r="CA46" s="562"/>
      <c r="CB46" s="562"/>
      <c r="CC46" s="562"/>
      <c r="CD46" s="562"/>
      <c r="CE46" s="562"/>
      <c r="CF46" s="562"/>
      <c r="CG46" s="562"/>
      <c r="CH46" s="562"/>
      <c r="CI46" s="562"/>
      <c r="CJ46" s="562"/>
      <c r="CK46" s="562"/>
      <c r="CL46" s="562"/>
      <c r="CM46" s="562"/>
      <c r="CN46" s="562"/>
      <c r="CO46" s="572"/>
      <c r="CP46" s="572"/>
      <c r="CQ46" s="564"/>
      <c r="CR46" s="564"/>
      <c r="CS46" s="588"/>
      <c r="CT46" s="1276"/>
    </row>
    <row r="47" spans="1:98" ht="79" customHeight="1">
      <c r="A47" s="1670" t="s">
        <v>2</v>
      </c>
      <c r="B47" s="1372">
        <v>1</v>
      </c>
      <c r="C47" s="487" t="s">
        <v>441</v>
      </c>
      <c r="D47" s="643">
        <v>307</v>
      </c>
      <c r="E47" s="484" t="s">
        <v>440</v>
      </c>
      <c r="F47" s="653" t="s">
        <v>662</v>
      </c>
      <c r="G47" s="488" t="s">
        <v>418</v>
      </c>
      <c r="H47" s="666">
        <v>105</v>
      </c>
      <c r="I47" s="486" t="s">
        <v>436</v>
      </c>
      <c r="J47" s="653">
        <v>303</v>
      </c>
      <c r="K47" s="483" t="s">
        <v>1033</v>
      </c>
      <c r="L47" s="686">
        <v>104</v>
      </c>
      <c r="M47" s="1372">
        <v>1</v>
      </c>
      <c r="N47" s="1673" t="s">
        <v>2</v>
      </c>
      <c r="O47" s="1676" t="s">
        <v>2</v>
      </c>
      <c r="P47" s="947">
        <v>1</v>
      </c>
      <c r="Q47" s="1401"/>
      <c r="R47" s="1402"/>
      <c r="S47" s="1403"/>
      <c r="T47" s="1404"/>
      <c r="U47" s="1405" t="s">
        <v>388</v>
      </c>
      <c r="V47" s="1406">
        <v>217</v>
      </c>
      <c r="W47" s="1403"/>
      <c r="X47" s="1404"/>
      <c r="Y47" s="1401"/>
      <c r="Z47" s="1407"/>
      <c r="AA47" s="951">
        <v>1</v>
      </c>
      <c r="AB47" s="1694" t="s">
        <v>2</v>
      </c>
      <c r="AC47" s="1697" t="s">
        <v>2</v>
      </c>
      <c r="AD47" s="952">
        <v>1</v>
      </c>
      <c r="AE47" s="1427" t="s">
        <v>259</v>
      </c>
      <c r="AF47" s="1428" t="s">
        <v>559</v>
      </c>
      <c r="AG47" s="1429" t="s">
        <v>160</v>
      </c>
      <c r="AH47" s="1430" t="s">
        <v>559</v>
      </c>
      <c r="AI47" s="1431"/>
      <c r="AJ47" s="1432"/>
      <c r="AK47" s="1429" t="s">
        <v>161</v>
      </c>
      <c r="AL47" s="1430" t="s">
        <v>559</v>
      </c>
      <c r="AM47" s="1427" t="s">
        <v>162</v>
      </c>
      <c r="AN47" s="1433" t="s">
        <v>559</v>
      </c>
      <c r="AO47" s="960">
        <v>1</v>
      </c>
      <c r="AP47" s="1691" t="s">
        <v>2</v>
      </c>
      <c r="AQ47" s="1688" t="s">
        <v>2</v>
      </c>
      <c r="AR47" s="1032">
        <v>1</v>
      </c>
      <c r="AS47" s="1078" t="s">
        <v>163</v>
      </c>
      <c r="AT47" s="799">
        <v>403</v>
      </c>
      <c r="AU47" s="1079" t="s">
        <v>164</v>
      </c>
      <c r="AV47" s="814">
        <v>205</v>
      </c>
      <c r="AW47" s="1079" t="s">
        <v>165</v>
      </c>
      <c r="AX47" s="814">
        <v>304</v>
      </c>
      <c r="AY47" s="1078" t="s">
        <v>166</v>
      </c>
      <c r="AZ47" s="1027">
        <v>408</v>
      </c>
      <c r="BA47" s="1362">
        <v>1</v>
      </c>
      <c r="BB47" s="1684" t="s">
        <v>2</v>
      </c>
      <c r="BC47" s="1700" t="s">
        <v>2</v>
      </c>
      <c r="BD47" s="965">
        <v>1</v>
      </c>
      <c r="BE47" s="1051" t="s">
        <v>167</v>
      </c>
      <c r="BF47" s="852">
        <v>406</v>
      </c>
      <c r="BG47" s="1052" t="s">
        <v>168</v>
      </c>
      <c r="BH47" s="1503">
        <v>402</v>
      </c>
      <c r="BI47" s="1504" t="s">
        <v>169</v>
      </c>
      <c r="BJ47" s="1505">
        <v>407</v>
      </c>
      <c r="BK47" s="1052" t="s">
        <v>170</v>
      </c>
      <c r="BL47" s="1503">
        <v>400</v>
      </c>
      <c r="BM47" s="1051" t="s">
        <v>171</v>
      </c>
      <c r="BN47" s="1506">
        <v>216</v>
      </c>
      <c r="BO47" s="971">
        <v>1</v>
      </c>
      <c r="BP47" s="1699" t="s">
        <v>2</v>
      </c>
      <c r="BQ47" s="572">
        <f t="shared" si="30"/>
        <v>34</v>
      </c>
      <c r="BR47" s="562">
        <f t="shared" si="31"/>
        <v>29</v>
      </c>
      <c r="BS47" s="562">
        <f t="shared" si="32"/>
        <v>33</v>
      </c>
      <c r="BT47" s="562">
        <f t="shared" si="33"/>
        <v>30</v>
      </c>
      <c r="BU47" s="562">
        <f t="shared" si="34"/>
        <v>26</v>
      </c>
      <c r="BV47" s="562" t="str">
        <f t="shared" si="43"/>
        <v>0</v>
      </c>
      <c r="BW47" s="562" t="str">
        <f t="shared" si="44"/>
        <v>0</v>
      </c>
      <c r="BX47" s="562">
        <f t="shared" si="45"/>
        <v>31</v>
      </c>
      <c r="BY47" s="562" t="str">
        <f t="shared" si="46"/>
        <v>0</v>
      </c>
      <c r="BZ47" s="562" t="str">
        <f t="shared" si="47"/>
        <v>0</v>
      </c>
      <c r="CA47" s="562">
        <f t="shared" si="35"/>
        <v>18</v>
      </c>
      <c r="CB47" s="562">
        <f t="shared" si="27"/>
        <v>30</v>
      </c>
      <c r="CC47" s="562" t="str">
        <f t="shared" si="36"/>
        <v>0</v>
      </c>
      <c r="CD47" s="562">
        <f t="shared" si="37"/>
        <v>29</v>
      </c>
      <c r="CE47" s="562">
        <f t="shared" si="38"/>
        <v>24</v>
      </c>
      <c r="CF47" s="562">
        <f t="shared" si="39"/>
        <v>27</v>
      </c>
      <c r="CG47" s="562">
        <f t="shared" si="40"/>
        <v>32</v>
      </c>
      <c r="CH47" s="562">
        <f t="shared" si="41"/>
        <v>33</v>
      </c>
      <c r="CI47" s="562">
        <f t="shared" si="42"/>
        <v>27</v>
      </c>
      <c r="CJ47" s="562">
        <f t="shared" si="19"/>
        <v>26</v>
      </c>
      <c r="CK47" s="562">
        <f t="shared" si="20"/>
        <v>28</v>
      </c>
      <c r="CL47" s="562">
        <f t="shared" si="48"/>
        <v>25</v>
      </c>
      <c r="CM47" s="562">
        <f t="shared" si="22"/>
        <v>30</v>
      </c>
      <c r="CN47" s="562">
        <f t="shared" si="23"/>
        <v>31</v>
      </c>
      <c r="CO47" s="572">
        <f>'10'!O46</f>
        <v>100</v>
      </c>
      <c r="CP47" s="572">
        <f>'11'!J46</f>
        <v>71</v>
      </c>
      <c r="CQ47" s="564">
        <f>SUM(BQ47:CP47)</f>
        <v>714</v>
      </c>
      <c r="CR47" s="564">
        <f t="shared" si="24"/>
        <v>1040</v>
      </c>
      <c r="CS47" s="581">
        <v>1</v>
      </c>
      <c r="CT47" s="1609" t="s">
        <v>2</v>
      </c>
    </row>
    <row r="48" spans="1:98" ht="104">
      <c r="A48" s="1670"/>
      <c r="B48" s="1373">
        <v>2</v>
      </c>
      <c r="C48" s="487" t="s">
        <v>414</v>
      </c>
      <c r="D48" s="643">
        <v>307</v>
      </c>
      <c r="E48" s="484" t="s">
        <v>441</v>
      </c>
      <c r="F48" s="653">
        <v>308</v>
      </c>
      <c r="G48" s="488" t="s">
        <v>418</v>
      </c>
      <c r="H48" s="666">
        <v>105</v>
      </c>
      <c r="I48" s="486" t="s">
        <v>421</v>
      </c>
      <c r="J48" s="653">
        <v>303</v>
      </c>
      <c r="K48" s="487" t="s">
        <v>437</v>
      </c>
      <c r="L48" s="675">
        <v>104</v>
      </c>
      <c r="M48" s="1373">
        <v>2</v>
      </c>
      <c r="N48" s="1673"/>
      <c r="O48" s="1676"/>
      <c r="P48" s="944">
        <v>2</v>
      </c>
      <c r="Q48" s="144"/>
      <c r="R48" s="694"/>
      <c r="S48" s="146"/>
      <c r="T48" s="706"/>
      <c r="U48" s="203" t="s">
        <v>399</v>
      </c>
      <c r="V48" s="728">
        <v>217</v>
      </c>
      <c r="W48" s="146"/>
      <c r="X48" s="706"/>
      <c r="Y48" s="148"/>
      <c r="Z48" s="736"/>
      <c r="AA48" s="948">
        <v>2</v>
      </c>
      <c r="AB48" s="1694"/>
      <c r="AC48" s="1697"/>
      <c r="AD48" s="953">
        <v>2</v>
      </c>
      <c r="AE48" s="178"/>
      <c r="AF48" s="748"/>
      <c r="AG48" s="176"/>
      <c r="AH48" s="759"/>
      <c r="AI48" s="198"/>
      <c r="AJ48" s="768"/>
      <c r="AK48" s="215"/>
      <c r="AL48" s="759"/>
      <c r="AM48" s="177"/>
      <c r="AN48" s="779"/>
      <c r="AO48" s="961">
        <v>2</v>
      </c>
      <c r="AP48" s="1691"/>
      <c r="AQ48" s="1688"/>
      <c r="AR48" s="1033">
        <v>2</v>
      </c>
      <c r="AS48" s="166" t="s">
        <v>193</v>
      </c>
      <c r="AT48" s="791" t="s">
        <v>728</v>
      </c>
      <c r="AU48" s="326" t="s">
        <v>210</v>
      </c>
      <c r="AV48" s="805">
        <v>205</v>
      </c>
      <c r="AW48" s="167" t="s">
        <v>189</v>
      </c>
      <c r="AX48" s="806">
        <v>213</v>
      </c>
      <c r="AY48" s="166" t="s">
        <v>190</v>
      </c>
      <c r="AZ48" s="1013">
        <v>218</v>
      </c>
      <c r="BA48" s="1363">
        <v>2</v>
      </c>
      <c r="BB48" s="1685"/>
      <c r="BC48" s="1682"/>
      <c r="BD48" s="968">
        <v>2</v>
      </c>
      <c r="BE48" s="461" t="s">
        <v>196</v>
      </c>
      <c r="BF48" s="853">
        <v>406</v>
      </c>
      <c r="BG48" s="152" t="s">
        <v>173</v>
      </c>
      <c r="BH48" s="862">
        <v>306</v>
      </c>
      <c r="BI48" s="153" t="s">
        <v>177</v>
      </c>
      <c r="BJ48" s="877">
        <v>407</v>
      </c>
      <c r="BK48" s="152" t="s">
        <v>220</v>
      </c>
      <c r="BL48" s="862">
        <v>400</v>
      </c>
      <c r="BM48" s="151" t="s">
        <v>397</v>
      </c>
      <c r="BN48" s="843" t="s">
        <v>732</v>
      </c>
      <c r="BO48" s="968">
        <v>2</v>
      </c>
      <c r="BP48" s="1679"/>
      <c r="BQ48" s="572">
        <f t="shared" si="30"/>
        <v>34</v>
      </c>
      <c r="BR48" s="562">
        <f t="shared" si="31"/>
        <v>29</v>
      </c>
      <c r="BS48" s="562">
        <f t="shared" si="32"/>
        <v>33</v>
      </c>
      <c r="BT48" s="562">
        <f t="shared" si="33"/>
        <v>30</v>
      </c>
      <c r="BU48" s="562">
        <f t="shared" si="34"/>
        <v>26</v>
      </c>
      <c r="BV48" s="562" t="str">
        <f t="shared" si="43"/>
        <v>0</v>
      </c>
      <c r="BW48" s="562" t="str">
        <f t="shared" si="44"/>
        <v>0</v>
      </c>
      <c r="BX48" s="562">
        <f t="shared" si="45"/>
        <v>31</v>
      </c>
      <c r="BY48" s="562" t="str">
        <f t="shared" si="46"/>
        <v>0</v>
      </c>
      <c r="BZ48" s="562" t="str">
        <f t="shared" si="47"/>
        <v>0</v>
      </c>
      <c r="CA48" s="562" t="str">
        <f t="shared" si="35"/>
        <v>0</v>
      </c>
      <c r="CB48" s="562" t="str">
        <f t="shared" si="27"/>
        <v>0</v>
      </c>
      <c r="CC48" s="562" t="str">
        <f t="shared" si="36"/>
        <v>0</v>
      </c>
      <c r="CD48" s="562" t="str">
        <f t="shared" si="37"/>
        <v>0</v>
      </c>
      <c r="CE48" s="562" t="str">
        <f t="shared" si="38"/>
        <v>0</v>
      </c>
      <c r="CF48" s="562">
        <f t="shared" si="39"/>
        <v>27</v>
      </c>
      <c r="CG48" s="562">
        <f t="shared" si="40"/>
        <v>32</v>
      </c>
      <c r="CH48" s="562">
        <f t="shared" si="41"/>
        <v>33</v>
      </c>
      <c r="CI48" s="562">
        <f t="shared" si="42"/>
        <v>27</v>
      </c>
      <c r="CJ48" s="562">
        <f t="shared" si="19"/>
        <v>26</v>
      </c>
      <c r="CK48" s="562">
        <f t="shared" si="20"/>
        <v>28</v>
      </c>
      <c r="CL48" s="562">
        <f t="shared" si="48"/>
        <v>25</v>
      </c>
      <c r="CM48" s="562">
        <f t="shared" si="22"/>
        <v>30</v>
      </c>
      <c r="CN48" s="562">
        <f t="shared" si="23"/>
        <v>31</v>
      </c>
      <c r="CO48" s="572">
        <f>'10'!O47</f>
        <v>78</v>
      </c>
      <c r="CP48" s="572">
        <f>'11'!J47</f>
        <v>71</v>
      </c>
      <c r="CQ48" s="564">
        <f>SUM(BQ48:CP48)</f>
        <v>591</v>
      </c>
      <c r="CR48" s="564">
        <f t="shared" si="24"/>
        <v>917</v>
      </c>
      <c r="CS48" s="582">
        <v>2</v>
      </c>
      <c r="CT48" s="1610"/>
    </row>
    <row r="49" spans="1:98" ht="104">
      <c r="A49" s="1670"/>
      <c r="B49" s="1373">
        <v>3</v>
      </c>
      <c r="C49" s="483" t="s">
        <v>410</v>
      </c>
      <c r="D49" s="643">
        <v>307</v>
      </c>
      <c r="E49" s="484" t="s">
        <v>437</v>
      </c>
      <c r="F49" s="653">
        <v>308</v>
      </c>
      <c r="G49" s="488" t="s">
        <v>419</v>
      </c>
      <c r="H49" s="666">
        <v>105</v>
      </c>
      <c r="I49" s="484" t="s">
        <v>441</v>
      </c>
      <c r="J49" s="653">
        <v>303</v>
      </c>
      <c r="K49" s="487" t="s">
        <v>439</v>
      </c>
      <c r="L49" s="675" t="s">
        <v>662</v>
      </c>
      <c r="M49" s="1373">
        <v>3</v>
      </c>
      <c r="N49" s="1673"/>
      <c r="O49" s="1676"/>
      <c r="P49" s="944">
        <v>3</v>
      </c>
      <c r="Q49" s="144"/>
      <c r="R49" s="694"/>
      <c r="S49" s="204"/>
      <c r="T49" s="713"/>
      <c r="U49" s="147" t="s">
        <v>277</v>
      </c>
      <c r="V49" s="719">
        <v>217</v>
      </c>
      <c r="W49" s="300"/>
      <c r="X49" s="709"/>
      <c r="Y49" s="144"/>
      <c r="Z49" s="736"/>
      <c r="AA49" s="948">
        <v>3</v>
      </c>
      <c r="AB49" s="1694"/>
      <c r="AC49" s="1697"/>
      <c r="AD49" s="953">
        <v>3</v>
      </c>
      <c r="AE49" s="1272" t="s">
        <v>1001</v>
      </c>
      <c r="AF49" s="1271" t="s">
        <v>559</v>
      </c>
      <c r="AG49" s="1073" t="s">
        <v>1001</v>
      </c>
      <c r="AH49" s="1267" t="s">
        <v>559</v>
      </c>
      <c r="AI49" s="1357" t="s">
        <v>980</v>
      </c>
      <c r="AJ49" s="1268" t="s">
        <v>559</v>
      </c>
      <c r="AK49" s="1073" t="s">
        <v>980</v>
      </c>
      <c r="AL49" s="1267" t="s">
        <v>559</v>
      </c>
      <c r="AM49" s="1272" t="s">
        <v>1001</v>
      </c>
      <c r="AN49" s="1358" t="s">
        <v>559</v>
      </c>
      <c r="AO49" s="961">
        <v>3</v>
      </c>
      <c r="AP49" s="1691"/>
      <c r="AQ49" s="1688"/>
      <c r="AR49" s="1033">
        <v>3</v>
      </c>
      <c r="AS49" s="166" t="s">
        <v>193</v>
      </c>
      <c r="AT49" s="791" t="s">
        <v>728</v>
      </c>
      <c r="AU49" s="167" t="s">
        <v>190</v>
      </c>
      <c r="AV49" s="806">
        <v>218</v>
      </c>
      <c r="AW49" s="167" t="s">
        <v>464</v>
      </c>
      <c r="AX49" s="806" t="s">
        <v>664</v>
      </c>
      <c r="AY49" s="166" t="s">
        <v>230</v>
      </c>
      <c r="AZ49" s="1013">
        <v>408</v>
      </c>
      <c r="BA49" s="1363">
        <v>3</v>
      </c>
      <c r="BB49" s="1685"/>
      <c r="BC49" s="1682"/>
      <c r="BD49" s="968">
        <v>3</v>
      </c>
      <c r="BE49" s="160" t="s">
        <v>191</v>
      </c>
      <c r="BF49" s="853">
        <v>406</v>
      </c>
      <c r="BG49" s="340" t="s">
        <v>214</v>
      </c>
      <c r="BH49" s="863" t="s">
        <v>662</v>
      </c>
      <c r="BI49" s="153" t="s">
        <v>397</v>
      </c>
      <c r="BJ49" s="877" t="s">
        <v>732</v>
      </c>
      <c r="BK49" s="152" t="s">
        <v>216</v>
      </c>
      <c r="BL49" s="862">
        <v>400</v>
      </c>
      <c r="BM49" s="151" t="s">
        <v>237</v>
      </c>
      <c r="BN49" s="897">
        <v>216</v>
      </c>
      <c r="BO49" s="968">
        <v>3</v>
      </c>
      <c r="BP49" s="1679"/>
      <c r="BQ49" s="572">
        <f t="shared" si="30"/>
        <v>34</v>
      </c>
      <c r="BR49" s="562">
        <f t="shared" si="31"/>
        <v>29</v>
      </c>
      <c r="BS49" s="562">
        <f t="shared" si="32"/>
        <v>33</v>
      </c>
      <c r="BT49" s="562">
        <f t="shared" si="33"/>
        <v>30</v>
      </c>
      <c r="BU49" s="562">
        <f t="shared" si="34"/>
        <v>26</v>
      </c>
      <c r="BV49" s="562" t="str">
        <f t="shared" si="43"/>
        <v>0</v>
      </c>
      <c r="BW49" s="562" t="str">
        <f t="shared" si="44"/>
        <v>0</v>
      </c>
      <c r="BX49" s="562">
        <f t="shared" si="45"/>
        <v>31</v>
      </c>
      <c r="BY49" s="562" t="str">
        <f t="shared" si="46"/>
        <v>0</v>
      </c>
      <c r="BZ49" s="562" t="str">
        <f t="shared" si="47"/>
        <v>0</v>
      </c>
      <c r="CA49" s="562">
        <f t="shared" si="35"/>
        <v>18</v>
      </c>
      <c r="CB49" s="562">
        <f t="shared" si="27"/>
        <v>30</v>
      </c>
      <c r="CC49" s="562">
        <f t="shared" si="36"/>
        <v>27</v>
      </c>
      <c r="CD49" s="562">
        <f t="shared" si="37"/>
        <v>29</v>
      </c>
      <c r="CE49" s="562">
        <f t="shared" si="38"/>
        <v>24</v>
      </c>
      <c r="CF49" s="562">
        <f t="shared" si="39"/>
        <v>27</v>
      </c>
      <c r="CG49" s="562">
        <f t="shared" si="40"/>
        <v>32</v>
      </c>
      <c r="CH49" s="562">
        <f t="shared" si="41"/>
        <v>33</v>
      </c>
      <c r="CI49" s="562">
        <f t="shared" si="42"/>
        <v>27</v>
      </c>
      <c r="CJ49" s="562">
        <f t="shared" si="19"/>
        <v>26</v>
      </c>
      <c r="CK49" s="562">
        <f t="shared" si="20"/>
        <v>28</v>
      </c>
      <c r="CL49" s="562">
        <f t="shared" si="48"/>
        <v>25</v>
      </c>
      <c r="CM49" s="562">
        <f t="shared" si="22"/>
        <v>30</v>
      </c>
      <c r="CN49" s="562">
        <f t="shared" si="23"/>
        <v>31</v>
      </c>
      <c r="CO49" s="572">
        <f>'10'!O48</f>
        <v>100</v>
      </c>
      <c r="CP49" s="572">
        <f>'11'!J48</f>
        <v>71</v>
      </c>
      <c r="CQ49" s="564">
        <f t="shared" ref="CQ49:CQ59" si="49">SUM(BQ49:CP49)</f>
        <v>741</v>
      </c>
      <c r="CR49" s="564">
        <f t="shared" si="24"/>
        <v>1067</v>
      </c>
      <c r="CS49" s="582">
        <v>3</v>
      </c>
      <c r="CT49" s="1610"/>
    </row>
    <row r="50" spans="1:98" ht="104">
      <c r="A50" s="1670"/>
      <c r="B50" s="1373">
        <v>4</v>
      </c>
      <c r="C50" s="487" t="s">
        <v>415</v>
      </c>
      <c r="D50" s="643">
        <v>307</v>
      </c>
      <c r="E50" s="486" t="s">
        <v>417</v>
      </c>
      <c r="F50" s="653">
        <v>308</v>
      </c>
      <c r="G50" s="485" t="s">
        <v>408</v>
      </c>
      <c r="H50" s="666">
        <v>105</v>
      </c>
      <c r="I50" s="486" t="s">
        <v>475</v>
      </c>
      <c r="J50" s="653" t="s">
        <v>662</v>
      </c>
      <c r="K50" s="487" t="s">
        <v>406</v>
      </c>
      <c r="L50" s="675" t="s">
        <v>663</v>
      </c>
      <c r="M50" s="1373">
        <v>4</v>
      </c>
      <c r="N50" s="1673"/>
      <c r="O50" s="1676"/>
      <c r="P50" s="944">
        <v>4</v>
      </c>
      <c r="Q50" s="202"/>
      <c r="R50" s="699"/>
      <c r="S50" s="1340" t="s">
        <v>989</v>
      </c>
      <c r="T50" s="1337" t="s">
        <v>559</v>
      </c>
      <c r="U50" s="147" t="s">
        <v>173</v>
      </c>
      <c r="V50" s="720">
        <v>306</v>
      </c>
      <c r="W50" s="1340" t="s">
        <v>991</v>
      </c>
      <c r="X50" s="1337" t="s">
        <v>559</v>
      </c>
      <c r="Y50" s="993" t="s">
        <v>991</v>
      </c>
      <c r="Z50" s="1354" t="s">
        <v>559</v>
      </c>
      <c r="AA50" s="948">
        <v>4</v>
      </c>
      <c r="AB50" s="1694"/>
      <c r="AC50" s="1697"/>
      <c r="AD50" s="953">
        <v>4</v>
      </c>
      <c r="AE50" s="1272" t="s">
        <v>885</v>
      </c>
      <c r="AF50" s="1270" t="s">
        <v>559</v>
      </c>
      <c r="AG50" s="528"/>
      <c r="AH50" s="762"/>
      <c r="AI50" s="426"/>
      <c r="AJ50" s="768"/>
      <c r="AK50" s="1080" t="s">
        <v>994</v>
      </c>
      <c r="AL50" s="765" t="s">
        <v>559</v>
      </c>
      <c r="AM50" s="1272" t="s">
        <v>996</v>
      </c>
      <c r="AN50" s="1358" t="s">
        <v>559</v>
      </c>
      <c r="AO50" s="961">
        <v>4</v>
      </c>
      <c r="AP50" s="1691"/>
      <c r="AQ50" s="1688"/>
      <c r="AR50" s="1033">
        <v>4</v>
      </c>
      <c r="AS50" s="206" t="s">
        <v>478</v>
      </c>
      <c r="AT50" s="791">
        <v>403</v>
      </c>
      <c r="AU50" s="326" t="s">
        <v>276</v>
      </c>
      <c r="AV50" s="805">
        <v>205</v>
      </c>
      <c r="AW50" s="167" t="s">
        <v>236</v>
      </c>
      <c r="AX50" s="806">
        <v>304</v>
      </c>
      <c r="AY50" s="1011" t="s">
        <v>482</v>
      </c>
      <c r="AZ50" s="1012" t="s">
        <v>904</v>
      </c>
      <c r="BA50" s="1363">
        <v>4</v>
      </c>
      <c r="BB50" s="1685"/>
      <c r="BC50" s="1682"/>
      <c r="BD50" s="968">
        <v>4</v>
      </c>
      <c r="BE50" s="151" t="s">
        <v>216</v>
      </c>
      <c r="BF50" s="853">
        <v>406</v>
      </c>
      <c r="BG50" s="152" t="s">
        <v>229</v>
      </c>
      <c r="BH50" s="862" t="s">
        <v>695</v>
      </c>
      <c r="BI50" s="161" t="s">
        <v>191</v>
      </c>
      <c r="BJ50" s="877">
        <v>407</v>
      </c>
      <c r="BK50" s="532" t="s">
        <v>208</v>
      </c>
      <c r="BL50" s="862">
        <v>400</v>
      </c>
      <c r="BM50" s="160" t="s">
        <v>217</v>
      </c>
      <c r="BN50" s="897">
        <v>216</v>
      </c>
      <c r="BO50" s="968">
        <v>4</v>
      </c>
      <c r="BP50" s="1679"/>
      <c r="BQ50" s="572">
        <f t="shared" si="30"/>
        <v>34</v>
      </c>
      <c r="BR50" s="562">
        <f t="shared" si="31"/>
        <v>29</v>
      </c>
      <c r="BS50" s="562">
        <f t="shared" si="32"/>
        <v>33</v>
      </c>
      <c r="BT50" s="562">
        <f t="shared" si="33"/>
        <v>30</v>
      </c>
      <c r="BU50" s="562">
        <f t="shared" si="34"/>
        <v>26</v>
      </c>
      <c r="BV50" s="562" t="str">
        <f t="shared" si="43"/>
        <v>0</v>
      </c>
      <c r="BW50" s="562">
        <f t="shared" si="44"/>
        <v>28</v>
      </c>
      <c r="BX50" s="562">
        <f t="shared" si="45"/>
        <v>31</v>
      </c>
      <c r="BY50" s="562">
        <f t="shared" si="46"/>
        <v>24</v>
      </c>
      <c r="BZ50" s="562">
        <f t="shared" si="47"/>
        <v>24</v>
      </c>
      <c r="CA50" s="562">
        <f t="shared" si="35"/>
        <v>18</v>
      </c>
      <c r="CB50" s="562" t="str">
        <f t="shared" ref="CB50:CB75" si="50">IF(AG50=0,"0",AG$1)</f>
        <v>0</v>
      </c>
      <c r="CC50" s="562" t="str">
        <f t="shared" si="36"/>
        <v>0</v>
      </c>
      <c r="CD50" s="562">
        <f t="shared" si="37"/>
        <v>29</v>
      </c>
      <c r="CE50" s="562">
        <f t="shared" si="38"/>
        <v>24</v>
      </c>
      <c r="CF50" s="562">
        <f t="shared" si="39"/>
        <v>27</v>
      </c>
      <c r="CG50" s="562">
        <f t="shared" si="40"/>
        <v>32</v>
      </c>
      <c r="CH50" s="562">
        <f t="shared" si="41"/>
        <v>33</v>
      </c>
      <c r="CI50" s="562">
        <f t="shared" si="42"/>
        <v>27</v>
      </c>
      <c r="CJ50" s="562">
        <f t="shared" si="19"/>
        <v>26</v>
      </c>
      <c r="CK50" s="562">
        <f t="shared" si="20"/>
        <v>28</v>
      </c>
      <c r="CL50" s="562">
        <f t="shared" si="48"/>
        <v>25</v>
      </c>
      <c r="CM50" s="562">
        <f t="shared" si="22"/>
        <v>30</v>
      </c>
      <c r="CN50" s="562">
        <f t="shared" si="23"/>
        <v>31</v>
      </c>
      <c r="CO50" s="572">
        <f>'10'!O49</f>
        <v>100</v>
      </c>
      <c r="CP50" s="572">
        <f>'11'!J49</f>
        <v>71</v>
      </c>
      <c r="CQ50" s="564">
        <f t="shared" si="49"/>
        <v>760</v>
      </c>
      <c r="CR50" s="564">
        <f>CQ50+326</f>
        <v>1086</v>
      </c>
      <c r="CS50" s="582">
        <v>4</v>
      </c>
      <c r="CT50" s="1610"/>
    </row>
    <row r="51" spans="1:98" ht="104">
      <c r="A51" s="1670"/>
      <c r="B51" s="1373">
        <v>5</v>
      </c>
      <c r="C51" s="487" t="s">
        <v>439</v>
      </c>
      <c r="D51" s="643" t="s">
        <v>662</v>
      </c>
      <c r="E51" s="484" t="s">
        <v>411</v>
      </c>
      <c r="F51" s="653">
        <v>308</v>
      </c>
      <c r="G51" s="485" t="s">
        <v>437</v>
      </c>
      <c r="H51" s="666">
        <v>105</v>
      </c>
      <c r="I51" s="486" t="s">
        <v>409</v>
      </c>
      <c r="J51" s="653">
        <v>217</v>
      </c>
      <c r="K51" s="487" t="s">
        <v>406</v>
      </c>
      <c r="L51" s="675" t="s">
        <v>663</v>
      </c>
      <c r="M51" s="1373">
        <v>5</v>
      </c>
      <c r="N51" s="1673"/>
      <c r="O51" s="1676"/>
      <c r="P51" s="944">
        <v>5</v>
      </c>
      <c r="Q51" s="144"/>
      <c r="R51" s="695"/>
      <c r="S51" s="544"/>
      <c r="T51" s="714"/>
      <c r="U51" s="147" t="s">
        <v>174</v>
      </c>
      <c r="V51" s="720">
        <v>306</v>
      </c>
      <c r="W51" s="146"/>
      <c r="X51" s="706"/>
      <c r="Y51" s="144"/>
      <c r="Z51" s="736"/>
      <c r="AA51" s="948">
        <v>5</v>
      </c>
      <c r="AB51" s="1694"/>
      <c r="AC51" s="1697"/>
      <c r="AD51" s="953">
        <v>5</v>
      </c>
      <c r="AE51" s="1272" t="s">
        <v>885</v>
      </c>
      <c r="AF51" s="1271" t="s">
        <v>559</v>
      </c>
      <c r="AG51" s="543"/>
      <c r="AH51" s="759"/>
      <c r="AI51" s="627" t="s">
        <v>347</v>
      </c>
      <c r="AJ51" s="767" t="s">
        <v>559</v>
      </c>
      <c r="AK51" s="176"/>
      <c r="AL51" s="759"/>
      <c r="AM51" s="177"/>
      <c r="AN51" s="779"/>
      <c r="AO51" s="961">
        <v>5</v>
      </c>
      <c r="AP51" s="1691"/>
      <c r="AQ51" s="1688"/>
      <c r="AR51" s="1033">
        <v>5</v>
      </c>
      <c r="AS51" s="453" t="s">
        <v>194</v>
      </c>
      <c r="AT51" s="791">
        <v>403</v>
      </c>
      <c r="AU51" s="537" t="s">
        <v>478</v>
      </c>
      <c r="AV51" s="807">
        <v>205</v>
      </c>
      <c r="AW51" s="167" t="s">
        <v>187</v>
      </c>
      <c r="AX51" s="806">
        <v>304</v>
      </c>
      <c r="AY51" s="1014" t="s">
        <v>296</v>
      </c>
      <c r="AZ51" s="1013">
        <v>408</v>
      </c>
      <c r="BA51" s="1363">
        <v>5</v>
      </c>
      <c r="BB51" s="1685"/>
      <c r="BC51" s="1682"/>
      <c r="BD51" s="968">
        <v>5</v>
      </c>
      <c r="BE51" s="151" t="s">
        <v>214</v>
      </c>
      <c r="BF51" s="844" t="s">
        <v>662</v>
      </c>
      <c r="BG51" s="340" t="s">
        <v>183</v>
      </c>
      <c r="BH51" s="869">
        <v>402</v>
      </c>
      <c r="BI51" s="343" t="s">
        <v>216</v>
      </c>
      <c r="BJ51" s="877">
        <v>407</v>
      </c>
      <c r="BK51" s="152" t="s">
        <v>445</v>
      </c>
      <c r="BL51" s="862">
        <v>400</v>
      </c>
      <c r="BM51" s="160" t="s">
        <v>345</v>
      </c>
      <c r="BN51" s="897">
        <v>216</v>
      </c>
      <c r="BO51" s="968">
        <v>5</v>
      </c>
      <c r="BP51" s="1679"/>
      <c r="BQ51" s="572">
        <f t="shared" si="30"/>
        <v>34</v>
      </c>
      <c r="BR51" s="562">
        <f t="shared" si="31"/>
        <v>29</v>
      </c>
      <c r="BS51" s="562">
        <f t="shared" si="32"/>
        <v>33</v>
      </c>
      <c r="BT51" s="562">
        <f t="shared" si="33"/>
        <v>30</v>
      </c>
      <c r="BU51" s="562">
        <f t="shared" si="34"/>
        <v>26</v>
      </c>
      <c r="BV51" s="562" t="str">
        <f t="shared" si="43"/>
        <v>0</v>
      </c>
      <c r="BW51" s="562" t="str">
        <f t="shared" si="44"/>
        <v>0</v>
      </c>
      <c r="BX51" s="562">
        <f t="shared" si="45"/>
        <v>31</v>
      </c>
      <c r="BY51" s="562" t="str">
        <f t="shared" si="46"/>
        <v>0</v>
      </c>
      <c r="BZ51" s="562" t="str">
        <f t="shared" si="47"/>
        <v>0</v>
      </c>
      <c r="CA51" s="562">
        <f t="shared" si="35"/>
        <v>18</v>
      </c>
      <c r="CB51" s="562" t="str">
        <f t="shared" si="50"/>
        <v>0</v>
      </c>
      <c r="CC51" s="562">
        <f t="shared" si="36"/>
        <v>27</v>
      </c>
      <c r="CD51" s="562" t="str">
        <f t="shared" si="37"/>
        <v>0</v>
      </c>
      <c r="CE51" s="562" t="str">
        <f t="shared" si="38"/>
        <v>0</v>
      </c>
      <c r="CF51" s="562">
        <f t="shared" si="39"/>
        <v>27</v>
      </c>
      <c r="CG51" s="562">
        <f t="shared" si="40"/>
        <v>32</v>
      </c>
      <c r="CH51" s="562">
        <f t="shared" si="41"/>
        <v>33</v>
      </c>
      <c r="CI51" s="562">
        <f t="shared" si="42"/>
        <v>27</v>
      </c>
      <c r="CJ51" s="562">
        <f t="shared" si="19"/>
        <v>26</v>
      </c>
      <c r="CK51" s="562">
        <f t="shared" si="20"/>
        <v>28</v>
      </c>
      <c r="CL51" s="562">
        <f t="shared" si="48"/>
        <v>25</v>
      </c>
      <c r="CM51" s="562">
        <f t="shared" si="22"/>
        <v>30</v>
      </c>
      <c r="CN51" s="562">
        <f t="shared" si="23"/>
        <v>31</v>
      </c>
      <c r="CO51" s="572">
        <f>'10'!O50</f>
        <v>100</v>
      </c>
      <c r="CP51" s="572">
        <f>'11'!J50</f>
        <v>71</v>
      </c>
      <c r="CQ51" s="564">
        <f t="shared" si="49"/>
        <v>658</v>
      </c>
      <c r="CR51" s="564">
        <f t="shared" si="24"/>
        <v>984</v>
      </c>
      <c r="CS51" s="582">
        <v>5</v>
      </c>
      <c r="CT51" s="1610"/>
    </row>
    <row r="52" spans="1:98" ht="106">
      <c r="A52" s="1670"/>
      <c r="B52" s="1373">
        <v>6</v>
      </c>
      <c r="C52" s="487" t="s">
        <v>407</v>
      </c>
      <c r="D52" s="643">
        <v>307</v>
      </c>
      <c r="E52" s="486" t="s">
        <v>380</v>
      </c>
      <c r="F52" s="653" t="s">
        <v>705</v>
      </c>
      <c r="G52" s="489" t="s">
        <v>432</v>
      </c>
      <c r="H52" s="666">
        <v>105</v>
      </c>
      <c r="I52" s="484" t="s">
        <v>379</v>
      </c>
      <c r="J52" s="653" t="s">
        <v>876</v>
      </c>
      <c r="K52" s="483" t="s">
        <v>413</v>
      </c>
      <c r="L52" s="675">
        <v>104</v>
      </c>
      <c r="M52" s="1373">
        <v>6</v>
      </c>
      <c r="N52" s="1673"/>
      <c r="O52" s="1676"/>
      <c r="P52" s="944">
        <v>6</v>
      </c>
      <c r="Q52" s="592"/>
      <c r="R52" s="700"/>
      <c r="S52" s="146"/>
      <c r="T52" s="706"/>
      <c r="U52" s="147" t="s">
        <v>224</v>
      </c>
      <c r="V52" s="719" t="s">
        <v>678</v>
      </c>
      <c r="W52" s="300"/>
      <c r="X52" s="709"/>
      <c r="Y52" s="299"/>
      <c r="Z52" s="737"/>
      <c r="AA52" s="948">
        <v>6</v>
      </c>
      <c r="AB52" s="1694"/>
      <c r="AC52" s="1697"/>
      <c r="AD52" s="953">
        <v>6</v>
      </c>
      <c r="AE52" s="436"/>
      <c r="AF52" s="755"/>
      <c r="AG52" s="176"/>
      <c r="AH52" s="759"/>
      <c r="AI52" s="426"/>
      <c r="AJ52" s="768"/>
      <c r="AK52" s="176"/>
      <c r="AL52" s="759"/>
      <c r="AM52" s="177"/>
      <c r="AN52" s="779"/>
      <c r="AO52" s="961">
        <v>6</v>
      </c>
      <c r="AP52" s="1691"/>
      <c r="AQ52" s="1688"/>
      <c r="AR52" s="1033">
        <v>6</v>
      </c>
      <c r="AS52" s="206" t="s">
        <v>474</v>
      </c>
      <c r="AT52" s="791" t="s">
        <v>722</v>
      </c>
      <c r="AU52" s="167" t="s">
        <v>180</v>
      </c>
      <c r="AV52" s="806">
        <v>217</v>
      </c>
      <c r="AW52" s="167" t="s">
        <v>190</v>
      </c>
      <c r="AX52" s="806">
        <v>218</v>
      </c>
      <c r="AY52" s="1025" t="s">
        <v>484</v>
      </c>
      <c r="AZ52" s="1012">
        <v>303</v>
      </c>
      <c r="BA52" s="1363">
        <v>6</v>
      </c>
      <c r="BB52" s="1685"/>
      <c r="BC52" s="1682"/>
      <c r="BD52" s="968">
        <v>6</v>
      </c>
      <c r="BE52" s="339" t="s">
        <v>213</v>
      </c>
      <c r="BF52" s="843" t="s">
        <v>700</v>
      </c>
      <c r="BG52" s="152" t="s">
        <v>262</v>
      </c>
      <c r="BH52" s="1055" t="s">
        <v>688</v>
      </c>
      <c r="BI52" s="368" t="s">
        <v>345</v>
      </c>
      <c r="BJ52" s="877">
        <v>407</v>
      </c>
      <c r="BK52" s="340" t="s">
        <v>176</v>
      </c>
      <c r="BL52" s="862">
        <v>400</v>
      </c>
      <c r="BM52" s="536" t="s">
        <v>214</v>
      </c>
      <c r="BN52" s="903" t="s">
        <v>662</v>
      </c>
      <c r="BO52" s="968">
        <v>6</v>
      </c>
      <c r="BP52" s="1679"/>
      <c r="BQ52" s="572">
        <f t="shared" si="30"/>
        <v>34</v>
      </c>
      <c r="BR52" s="562">
        <f t="shared" si="31"/>
        <v>29</v>
      </c>
      <c r="BS52" s="562">
        <f t="shared" si="32"/>
        <v>33</v>
      </c>
      <c r="BT52" s="562">
        <f t="shared" si="33"/>
        <v>30</v>
      </c>
      <c r="BU52" s="562">
        <f t="shared" si="34"/>
        <v>26</v>
      </c>
      <c r="BV52" s="562" t="str">
        <f t="shared" si="43"/>
        <v>0</v>
      </c>
      <c r="BW52" s="562" t="str">
        <f t="shared" si="44"/>
        <v>0</v>
      </c>
      <c r="BX52" s="562">
        <f t="shared" si="45"/>
        <v>31</v>
      </c>
      <c r="BY52" s="562" t="str">
        <f t="shared" si="46"/>
        <v>0</v>
      </c>
      <c r="BZ52" s="562" t="str">
        <f t="shared" si="47"/>
        <v>0</v>
      </c>
      <c r="CA52" s="562" t="str">
        <f t="shared" si="35"/>
        <v>0</v>
      </c>
      <c r="CB52" s="562" t="str">
        <f t="shared" si="50"/>
        <v>0</v>
      </c>
      <c r="CC52" s="562" t="str">
        <f t="shared" si="36"/>
        <v>0</v>
      </c>
      <c r="CD52" s="562" t="str">
        <f t="shared" si="37"/>
        <v>0</v>
      </c>
      <c r="CE52" s="562" t="str">
        <f t="shared" si="38"/>
        <v>0</v>
      </c>
      <c r="CF52" s="562">
        <f t="shared" si="39"/>
        <v>27</v>
      </c>
      <c r="CG52" s="562">
        <f t="shared" si="40"/>
        <v>32</v>
      </c>
      <c r="CH52" s="562">
        <f t="shared" si="41"/>
        <v>33</v>
      </c>
      <c r="CI52" s="562">
        <f t="shared" si="42"/>
        <v>27</v>
      </c>
      <c r="CJ52" s="562">
        <f t="shared" si="19"/>
        <v>26</v>
      </c>
      <c r="CK52" s="562">
        <f t="shared" si="20"/>
        <v>28</v>
      </c>
      <c r="CL52" s="562">
        <f t="shared" si="48"/>
        <v>25</v>
      </c>
      <c r="CM52" s="562">
        <f t="shared" si="22"/>
        <v>30</v>
      </c>
      <c r="CN52" s="562">
        <f t="shared" si="23"/>
        <v>31</v>
      </c>
      <c r="CO52" s="572">
        <f>'10'!O51</f>
        <v>100</v>
      </c>
      <c r="CP52" s="572">
        <f>'11'!J51</f>
        <v>71</v>
      </c>
      <c r="CQ52" s="564">
        <f t="shared" si="49"/>
        <v>613</v>
      </c>
      <c r="CR52" s="564">
        <f t="shared" si="24"/>
        <v>939</v>
      </c>
      <c r="CS52" s="582">
        <v>6</v>
      </c>
      <c r="CT52" s="1610"/>
    </row>
    <row r="53" spans="1:98" ht="104">
      <c r="A53" s="1670"/>
      <c r="B53" s="1373">
        <v>7</v>
      </c>
      <c r="C53" s="483"/>
      <c r="D53" s="643"/>
      <c r="E53" s="484"/>
      <c r="F53" s="653"/>
      <c r="G53" s="485"/>
      <c r="H53" s="666"/>
      <c r="I53" s="484"/>
      <c r="J53" s="653"/>
      <c r="K53" s="483"/>
      <c r="L53" s="675"/>
      <c r="M53" s="1373">
        <v>7</v>
      </c>
      <c r="N53" s="1673"/>
      <c r="O53" s="1676"/>
      <c r="P53" s="944">
        <v>7</v>
      </c>
      <c r="Q53" s="1045" t="s">
        <v>386</v>
      </c>
      <c r="R53" s="701">
        <v>105</v>
      </c>
      <c r="S53" s="1046" t="s">
        <v>387</v>
      </c>
      <c r="T53" s="715">
        <v>205</v>
      </c>
      <c r="U53" s="560" t="s">
        <v>1035</v>
      </c>
      <c r="V53" s="719">
        <v>308</v>
      </c>
      <c r="W53" s="1046" t="s">
        <v>390</v>
      </c>
      <c r="X53" s="734">
        <v>307</v>
      </c>
      <c r="Y53" s="1045" t="s">
        <v>391</v>
      </c>
      <c r="Z53" s="744">
        <v>304</v>
      </c>
      <c r="AA53" s="948">
        <v>7</v>
      </c>
      <c r="AB53" s="1694"/>
      <c r="AC53" s="1697"/>
      <c r="AD53" s="953">
        <v>7</v>
      </c>
      <c r="AE53" s="177"/>
      <c r="AF53" s="748"/>
      <c r="AG53" s="176" t="s">
        <v>208</v>
      </c>
      <c r="AH53" s="759">
        <v>303</v>
      </c>
      <c r="AI53" s="198" t="s">
        <v>221</v>
      </c>
      <c r="AJ53" s="768">
        <v>407</v>
      </c>
      <c r="AK53" s="176"/>
      <c r="AL53" s="759"/>
      <c r="AM53" s="177" t="s">
        <v>196</v>
      </c>
      <c r="AN53" s="779">
        <v>403</v>
      </c>
      <c r="AO53" s="961">
        <v>7</v>
      </c>
      <c r="AP53" s="1691"/>
      <c r="AQ53" s="1688"/>
      <c r="AR53" s="1033">
        <v>7</v>
      </c>
      <c r="AS53" s="166" t="s">
        <v>190</v>
      </c>
      <c r="AT53" s="798">
        <v>218</v>
      </c>
      <c r="AU53" s="440" t="s">
        <v>463</v>
      </c>
      <c r="AV53" s="812" t="s">
        <v>677</v>
      </c>
      <c r="AW53" s="998" t="s">
        <v>180</v>
      </c>
      <c r="AX53" s="999">
        <v>217</v>
      </c>
      <c r="AY53" s="166" t="s">
        <v>189</v>
      </c>
      <c r="AZ53" s="1013">
        <v>213</v>
      </c>
      <c r="BA53" s="1363">
        <v>7</v>
      </c>
      <c r="BB53" s="1685"/>
      <c r="BC53" s="1682"/>
      <c r="BD53" s="968">
        <v>7</v>
      </c>
      <c r="BE53" s="151" t="s">
        <v>397</v>
      </c>
      <c r="BF53" s="843" t="s">
        <v>732</v>
      </c>
      <c r="BG53" s="152" t="s">
        <v>185</v>
      </c>
      <c r="BH53" s="862">
        <v>402</v>
      </c>
      <c r="BI53" s="153" t="s">
        <v>192</v>
      </c>
      <c r="BJ53" s="877">
        <v>216</v>
      </c>
      <c r="BK53" s="340" t="s">
        <v>186</v>
      </c>
      <c r="BL53" s="862">
        <v>400</v>
      </c>
      <c r="BM53" s="151" t="s">
        <v>218</v>
      </c>
      <c r="BN53" s="897" t="s">
        <v>740</v>
      </c>
      <c r="BO53" s="968">
        <v>7</v>
      </c>
      <c r="BP53" s="1679"/>
      <c r="BQ53" s="572" t="str">
        <f t="shared" si="30"/>
        <v>0</v>
      </c>
      <c r="BR53" s="562" t="str">
        <f t="shared" si="31"/>
        <v>0</v>
      </c>
      <c r="BS53" s="562" t="str">
        <f t="shared" si="32"/>
        <v>0</v>
      </c>
      <c r="BT53" s="562" t="str">
        <f t="shared" si="33"/>
        <v>0</v>
      </c>
      <c r="BU53" s="562" t="str">
        <f t="shared" si="34"/>
        <v>0</v>
      </c>
      <c r="BV53" s="562">
        <f t="shared" si="43"/>
        <v>27</v>
      </c>
      <c r="BW53" s="562">
        <f t="shared" si="44"/>
        <v>28</v>
      </c>
      <c r="BX53" s="562">
        <f t="shared" si="45"/>
        <v>31</v>
      </c>
      <c r="BY53" s="562">
        <f t="shared" si="46"/>
        <v>24</v>
      </c>
      <c r="BZ53" s="562">
        <f t="shared" si="47"/>
        <v>24</v>
      </c>
      <c r="CA53" s="562" t="str">
        <f t="shared" si="35"/>
        <v>0</v>
      </c>
      <c r="CB53" s="562">
        <f t="shared" si="50"/>
        <v>30</v>
      </c>
      <c r="CC53" s="562">
        <f t="shared" si="36"/>
        <v>27</v>
      </c>
      <c r="CD53" s="562" t="str">
        <f t="shared" si="37"/>
        <v>0</v>
      </c>
      <c r="CE53" s="562">
        <f t="shared" si="38"/>
        <v>24</v>
      </c>
      <c r="CF53" s="562">
        <f t="shared" si="39"/>
        <v>27</v>
      </c>
      <c r="CG53" s="562">
        <f t="shared" si="40"/>
        <v>32</v>
      </c>
      <c r="CH53" s="562">
        <f t="shared" si="41"/>
        <v>33</v>
      </c>
      <c r="CI53" s="562">
        <f t="shared" si="42"/>
        <v>27</v>
      </c>
      <c r="CJ53" s="562">
        <f t="shared" si="19"/>
        <v>26</v>
      </c>
      <c r="CK53" s="562">
        <f t="shared" si="20"/>
        <v>28</v>
      </c>
      <c r="CL53" s="562">
        <f t="shared" si="48"/>
        <v>25</v>
      </c>
      <c r="CM53" s="562">
        <f t="shared" si="22"/>
        <v>30</v>
      </c>
      <c r="CN53" s="562">
        <f t="shared" si="23"/>
        <v>31</v>
      </c>
      <c r="CO53" s="572">
        <f>'10'!O52</f>
        <v>100</v>
      </c>
      <c r="CP53" s="572">
        <f>'11'!J52</f>
        <v>71</v>
      </c>
      <c r="CQ53" s="564">
        <f t="shared" si="49"/>
        <v>645</v>
      </c>
      <c r="CR53" s="564">
        <f t="shared" si="24"/>
        <v>971</v>
      </c>
      <c r="CS53" s="582">
        <v>7</v>
      </c>
      <c r="CT53" s="1610"/>
    </row>
    <row r="54" spans="1:98" ht="104">
      <c r="A54" s="1670"/>
      <c r="B54" s="1373">
        <v>8</v>
      </c>
      <c r="C54" s="1258" t="s">
        <v>943</v>
      </c>
      <c r="D54" s="1261" t="s">
        <v>559</v>
      </c>
      <c r="E54" s="613" t="s">
        <v>943</v>
      </c>
      <c r="F54" s="661" t="s">
        <v>559</v>
      </c>
      <c r="G54" s="619" t="s">
        <v>943</v>
      </c>
      <c r="H54" s="671" t="s">
        <v>559</v>
      </c>
      <c r="I54" s="613" t="s">
        <v>943</v>
      </c>
      <c r="J54" s="661" t="s">
        <v>559</v>
      </c>
      <c r="K54" s="1258" t="s">
        <v>943</v>
      </c>
      <c r="L54" s="1261" t="s">
        <v>559</v>
      </c>
      <c r="M54" s="1373">
        <v>8</v>
      </c>
      <c r="N54" s="1673"/>
      <c r="O54" s="1676"/>
      <c r="P54" s="944">
        <v>8</v>
      </c>
      <c r="Q54" s="592" t="s">
        <v>393</v>
      </c>
      <c r="R54" s="700" t="s">
        <v>677</v>
      </c>
      <c r="S54" s="146" t="s">
        <v>225</v>
      </c>
      <c r="T54" s="706" t="s">
        <v>662</v>
      </c>
      <c r="U54" s="147"/>
      <c r="V54" s="720"/>
      <c r="W54" s="146" t="s">
        <v>222</v>
      </c>
      <c r="X54" s="706" t="s">
        <v>685</v>
      </c>
      <c r="Y54" s="144" t="s">
        <v>447</v>
      </c>
      <c r="Z54" s="736">
        <v>304</v>
      </c>
      <c r="AA54" s="948">
        <v>8</v>
      </c>
      <c r="AB54" s="1694"/>
      <c r="AC54" s="1697"/>
      <c r="AD54" s="953">
        <v>8</v>
      </c>
      <c r="AE54" s="177" t="s">
        <v>186</v>
      </c>
      <c r="AF54" s="748">
        <v>216</v>
      </c>
      <c r="AG54" s="176" t="s">
        <v>206</v>
      </c>
      <c r="AH54" s="759" t="s">
        <v>721</v>
      </c>
      <c r="AI54" s="198" t="s">
        <v>175</v>
      </c>
      <c r="AJ54" s="768">
        <v>407</v>
      </c>
      <c r="AK54" s="176" t="s">
        <v>231</v>
      </c>
      <c r="AL54" s="759">
        <v>308</v>
      </c>
      <c r="AM54" s="177" t="s">
        <v>212</v>
      </c>
      <c r="AN54" s="779" t="s">
        <v>662</v>
      </c>
      <c r="AO54" s="961">
        <v>8</v>
      </c>
      <c r="AP54" s="1691"/>
      <c r="AQ54" s="1688"/>
      <c r="AR54" s="1033">
        <v>8</v>
      </c>
      <c r="AS54" s="1229" t="s">
        <v>708</v>
      </c>
      <c r="AT54" s="1281">
        <v>310</v>
      </c>
      <c r="AU54" s="933" t="s">
        <v>661</v>
      </c>
      <c r="AV54" s="932">
        <v>217</v>
      </c>
      <c r="AW54" s="326"/>
      <c r="AX54" s="805"/>
      <c r="AY54" s="1011" t="s">
        <v>201</v>
      </c>
      <c r="AZ54" s="1013">
        <v>303</v>
      </c>
      <c r="BA54" s="1363">
        <v>8</v>
      </c>
      <c r="BB54" s="1685"/>
      <c r="BC54" s="1682"/>
      <c r="BD54" s="968">
        <v>8</v>
      </c>
      <c r="BE54" s="339" t="s">
        <v>208</v>
      </c>
      <c r="BF54" s="844">
        <v>306</v>
      </c>
      <c r="BG54" s="1048" t="s">
        <v>691</v>
      </c>
      <c r="BH54" s="871">
        <v>402</v>
      </c>
      <c r="BI54" s="1047" t="s">
        <v>683</v>
      </c>
      <c r="BJ54" s="888">
        <v>105</v>
      </c>
      <c r="BK54" s="532"/>
      <c r="BL54" s="870"/>
      <c r="BM54" s="151"/>
      <c r="BN54" s="897"/>
      <c r="BO54" s="968">
        <v>8</v>
      </c>
      <c r="BP54" s="1679"/>
      <c r="BQ54" s="572">
        <f t="shared" si="30"/>
        <v>34</v>
      </c>
      <c r="BR54" s="562">
        <f t="shared" si="31"/>
        <v>29</v>
      </c>
      <c r="BS54" s="562">
        <f t="shared" si="32"/>
        <v>33</v>
      </c>
      <c r="BT54" s="562">
        <f t="shared" si="33"/>
        <v>30</v>
      </c>
      <c r="BU54" s="562">
        <f t="shared" si="34"/>
        <v>26</v>
      </c>
      <c r="BV54" s="562">
        <f t="shared" si="43"/>
        <v>27</v>
      </c>
      <c r="BW54" s="562">
        <f t="shared" si="44"/>
        <v>28</v>
      </c>
      <c r="BX54" s="562" t="str">
        <f t="shared" si="45"/>
        <v>0</v>
      </c>
      <c r="BY54" s="562">
        <f t="shared" si="46"/>
        <v>24</v>
      </c>
      <c r="BZ54" s="562">
        <f t="shared" si="47"/>
        <v>24</v>
      </c>
      <c r="CA54" s="562">
        <f t="shared" si="35"/>
        <v>18</v>
      </c>
      <c r="CB54" s="562">
        <f t="shared" si="50"/>
        <v>30</v>
      </c>
      <c r="CC54" s="562">
        <f t="shared" si="36"/>
        <v>27</v>
      </c>
      <c r="CD54" s="562">
        <f t="shared" si="37"/>
        <v>29</v>
      </c>
      <c r="CE54" s="562">
        <f t="shared" si="38"/>
        <v>24</v>
      </c>
      <c r="CF54" s="562">
        <f t="shared" si="39"/>
        <v>27</v>
      </c>
      <c r="CG54" s="562">
        <f t="shared" si="40"/>
        <v>32</v>
      </c>
      <c r="CH54" s="562" t="str">
        <f t="shared" si="41"/>
        <v>0</v>
      </c>
      <c r="CI54" s="562">
        <f t="shared" si="42"/>
        <v>27</v>
      </c>
      <c r="CJ54" s="562">
        <f t="shared" si="19"/>
        <v>26</v>
      </c>
      <c r="CK54" s="562">
        <f t="shared" si="20"/>
        <v>28</v>
      </c>
      <c r="CL54" s="562">
        <f t="shared" si="48"/>
        <v>25</v>
      </c>
      <c r="CM54" s="562" t="str">
        <f t="shared" si="22"/>
        <v>0</v>
      </c>
      <c r="CN54" s="562" t="str">
        <f t="shared" si="23"/>
        <v>0</v>
      </c>
      <c r="CO54" s="572">
        <f>'10'!O53</f>
        <v>75</v>
      </c>
      <c r="CP54" s="572">
        <f>'11'!J53</f>
        <v>42</v>
      </c>
      <c r="CQ54" s="564">
        <f t="shared" si="49"/>
        <v>665</v>
      </c>
      <c r="CR54" s="564">
        <f t="shared" si="24"/>
        <v>991</v>
      </c>
      <c r="CS54" s="582">
        <v>8</v>
      </c>
      <c r="CT54" s="1610"/>
    </row>
    <row r="55" spans="1:98" ht="104">
      <c r="A55" s="1670"/>
      <c r="B55" s="1373">
        <v>9</v>
      </c>
      <c r="C55" s="493"/>
      <c r="D55" s="645"/>
      <c r="E55" s="613" t="s">
        <v>66</v>
      </c>
      <c r="F55" s="661" t="s">
        <v>559</v>
      </c>
      <c r="G55" s="619"/>
      <c r="H55" s="671"/>
      <c r="I55" s="613" t="s">
        <v>949</v>
      </c>
      <c r="J55" s="661" t="s">
        <v>559</v>
      </c>
      <c r="K55" s="1258" t="s">
        <v>949</v>
      </c>
      <c r="L55" s="1261" t="s">
        <v>559</v>
      </c>
      <c r="M55" s="1373">
        <v>9</v>
      </c>
      <c r="N55" s="1673"/>
      <c r="O55" s="1676"/>
      <c r="P55" s="944">
        <v>9</v>
      </c>
      <c r="Q55" s="144" t="s">
        <v>180</v>
      </c>
      <c r="R55" s="694">
        <v>105</v>
      </c>
      <c r="S55" s="146" t="s">
        <v>172</v>
      </c>
      <c r="T55" s="706">
        <v>217</v>
      </c>
      <c r="U55" s="599"/>
      <c r="V55" s="729"/>
      <c r="W55" s="300" t="s">
        <v>263</v>
      </c>
      <c r="X55" s="709" t="s">
        <v>662</v>
      </c>
      <c r="Y55" s="144" t="s">
        <v>222</v>
      </c>
      <c r="Z55" s="736" t="s">
        <v>687</v>
      </c>
      <c r="AA55" s="948">
        <v>9</v>
      </c>
      <c r="AB55" s="1694"/>
      <c r="AC55" s="1697"/>
      <c r="AD55" s="953">
        <v>9</v>
      </c>
      <c r="AE55" s="178" t="s">
        <v>472</v>
      </c>
      <c r="AF55" s="748" t="s">
        <v>663</v>
      </c>
      <c r="AG55" s="176" t="s">
        <v>187</v>
      </c>
      <c r="AH55" s="759">
        <v>303</v>
      </c>
      <c r="AI55" s="426" t="s">
        <v>346</v>
      </c>
      <c r="AJ55" s="768">
        <v>407</v>
      </c>
      <c r="AK55" s="176" t="s">
        <v>181</v>
      </c>
      <c r="AL55" s="759">
        <v>308</v>
      </c>
      <c r="AM55" s="178" t="s">
        <v>502</v>
      </c>
      <c r="AN55" s="779">
        <v>403</v>
      </c>
      <c r="AO55" s="961">
        <v>9</v>
      </c>
      <c r="AP55" s="1691"/>
      <c r="AQ55" s="1688"/>
      <c r="AR55" s="1033">
        <v>9</v>
      </c>
      <c r="AS55" s="206"/>
      <c r="AT55" s="798"/>
      <c r="AU55" s="537"/>
      <c r="AV55" s="807"/>
      <c r="AW55" s="1287" t="s">
        <v>938</v>
      </c>
      <c r="AX55" s="997" t="s">
        <v>559</v>
      </c>
      <c r="AY55" s="166"/>
      <c r="AZ55" s="1013"/>
      <c r="BA55" s="1363">
        <v>9</v>
      </c>
      <c r="BB55" s="1685"/>
      <c r="BC55" s="1682"/>
      <c r="BD55" s="968">
        <v>9</v>
      </c>
      <c r="BE55" s="628" t="s">
        <v>655</v>
      </c>
      <c r="BF55" s="850">
        <v>216</v>
      </c>
      <c r="BG55" s="629" t="s">
        <v>656</v>
      </c>
      <c r="BH55" s="871">
        <v>213</v>
      </c>
      <c r="BI55" s="633" t="s">
        <v>656</v>
      </c>
      <c r="BJ55" s="888">
        <v>213</v>
      </c>
      <c r="BK55" s="629" t="s">
        <v>655</v>
      </c>
      <c r="BL55" s="864">
        <v>216</v>
      </c>
      <c r="BM55" s="628" t="s">
        <v>655</v>
      </c>
      <c r="BN55" s="901">
        <v>216</v>
      </c>
      <c r="BO55" s="968">
        <v>9</v>
      </c>
      <c r="BP55" s="1679"/>
      <c r="BQ55" s="572" t="str">
        <f t="shared" si="30"/>
        <v>0</v>
      </c>
      <c r="BR55" s="562">
        <f t="shared" si="31"/>
        <v>29</v>
      </c>
      <c r="BS55" s="562" t="str">
        <f t="shared" si="32"/>
        <v>0</v>
      </c>
      <c r="BT55" s="562">
        <f t="shared" si="33"/>
        <v>30</v>
      </c>
      <c r="BU55" s="562">
        <f t="shared" si="34"/>
        <v>26</v>
      </c>
      <c r="BV55" s="562">
        <f t="shared" si="43"/>
        <v>27</v>
      </c>
      <c r="BW55" s="562">
        <f t="shared" si="44"/>
        <v>28</v>
      </c>
      <c r="BX55" s="562" t="str">
        <f t="shared" si="45"/>
        <v>0</v>
      </c>
      <c r="BY55" s="562">
        <f t="shared" si="46"/>
        <v>24</v>
      </c>
      <c r="BZ55" s="562">
        <f t="shared" si="47"/>
        <v>24</v>
      </c>
      <c r="CA55" s="562">
        <f t="shared" si="35"/>
        <v>18</v>
      </c>
      <c r="CB55" s="562">
        <f t="shared" si="50"/>
        <v>30</v>
      </c>
      <c r="CC55" s="562">
        <f t="shared" si="36"/>
        <v>27</v>
      </c>
      <c r="CD55" s="562">
        <f t="shared" si="37"/>
        <v>29</v>
      </c>
      <c r="CE55" s="562">
        <f t="shared" si="38"/>
        <v>24</v>
      </c>
      <c r="CF55" s="562" t="str">
        <f t="shared" si="39"/>
        <v>0</v>
      </c>
      <c r="CG55" s="562" t="str">
        <f t="shared" si="40"/>
        <v>0</v>
      </c>
      <c r="CH55" s="562">
        <f t="shared" si="41"/>
        <v>33</v>
      </c>
      <c r="CI55" s="562" t="str">
        <f t="shared" si="42"/>
        <v>0</v>
      </c>
      <c r="CJ55" s="562">
        <f t="shared" si="19"/>
        <v>26</v>
      </c>
      <c r="CK55" s="562">
        <f t="shared" si="20"/>
        <v>28</v>
      </c>
      <c r="CL55" s="562">
        <f t="shared" si="48"/>
        <v>25</v>
      </c>
      <c r="CM55" s="562">
        <f t="shared" si="22"/>
        <v>30</v>
      </c>
      <c r="CN55" s="562">
        <f t="shared" si="23"/>
        <v>31</v>
      </c>
      <c r="CO55" s="572">
        <f>'10'!O54</f>
        <v>75</v>
      </c>
      <c r="CP55" s="572">
        <f>'11'!J54</f>
        <v>71</v>
      </c>
      <c r="CQ55" s="564">
        <f t="shared" si="49"/>
        <v>635</v>
      </c>
      <c r="CR55" s="564">
        <f t="shared" si="24"/>
        <v>961</v>
      </c>
      <c r="CS55" s="582">
        <v>9</v>
      </c>
      <c r="CT55" s="1610"/>
    </row>
    <row r="56" spans="1:98" ht="130">
      <c r="A56" s="1670"/>
      <c r="B56" s="1373">
        <v>10</v>
      </c>
      <c r="C56" s="1258" t="s">
        <v>944</v>
      </c>
      <c r="D56" s="1261" t="s">
        <v>559</v>
      </c>
      <c r="E56" s="613" t="s">
        <v>944</v>
      </c>
      <c r="F56" s="661" t="s">
        <v>559</v>
      </c>
      <c r="G56" s="619" t="s">
        <v>944</v>
      </c>
      <c r="H56" s="671" t="s">
        <v>559</v>
      </c>
      <c r="I56" s="613" t="s">
        <v>944</v>
      </c>
      <c r="J56" s="661" t="s">
        <v>559</v>
      </c>
      <c r="K56" s="1258" t="s">
        <v>944</v>
      </c>
      <c r="L56" s="1261" t="s">
        <v>559</v>
      </c>
      <c r="M56" s="1373">
        <v>10</v>
      </c>
      <c r="N56" s="1673"/>
      <c r="O56" s="1676"/>
      <c r="P56" s="944">
        <v>10</v>
      </c>
      <c r="Q56" s="144" t="s">
        <v>187</v>
      </c>
      <c r="R56" s="694">
        <v>105</v>
      </c>
      <c r="S56" s="146" t="s">
        <v>192</v>
      </c>
      <c r="T56" s="706">
        <v>217</v>
      </c>
      <c r="U56" s="147"/>
      <c r="V56" s="720"/>
      <c r="W56" s="146" t="s">
        <v>179</v>
      </c>
      <c r="X56" s="709">
        <v>307</v>
      </c>
      <c r="Y56" s="299" t="s">
        <v>454</v>
      </c>
      <c r="Z56" s="737">
        <v>304</v>
      </c>
      <c r="AA56" s="948">
        <v>10</v>
      </c>
      <c r="AB56" s="1694"/>
      <c r="AC56" s="1697"/>
      <c r="AD56" s="953">
        <v>10</v>
      </c>
      <c r="AE56" s="178" t="s">
        <v>472</v>
      </c>
      <c r="AF56" s="748" t="s">
        <v>663</v>
      </c>
      <c r="AG56" s="528" t="s">
        <v>231</v>
      </c>
      <c r="AH56" s="759">
        <v>303</v>
      </c>
      <c r="AI56" s="426" t="s">
        <v>346</v>
      </c>
      <c r="AJ56" s="768">
        <v>407</v>
      </c>
      <c r="AK56" s="176" t="s">
        <v>181</v>
      </c>
      <c r="AL56" s="759">
        <v>308</v>
      </c>
      <c r="AM56" s="177" t="s">
        <v>232</v>
      </c>
      <c r="AN56" s="779" t="s">
        <v>727</v>
      </c>
      <c r="AO56" s="961">
        <v>10</v>
      </c>
      <c r="AP56" s="1691"/>
      <c r="AQ56" s="1688"/>
      <c r="AR56" s="1033">
        <v>10</v>
      </c>
      <c r="AS56" s="206"/>
      <c r="AT56" s="798"/>
      <c r="AU56" s="537"/>
      <c r="AV56" s="807"/>
      <c r="AW56" s="933" t="s">
        <v>859</v>
      </c>
      <c r="AX56" s="932" t="s">
        <v>559</v>
      </c>
      <c r="AY56" s="1229" t="s">
        <v>938</v>
      </c>
      <c r="AZ56" s="1285" t="s">
        <v>559</v>
      </c>
      <c r="BA56" s="1363">
        <v>10</v>
      </c>
      <c r="BB56" s="1685"/>
      <c r="BC56" s="1682"/>
      <c r="BD56" s="968">
        <v>10</v>
      </c>
      <c r="BE56" s="350"/>
      <c r="BF56" s="845"/>
      <c r="BG56" s="152"/>
      <c r="BH56" s="862"/>
      <c r="BI56" s="1065" t="s">
        <v>717</v>
      </c>
      <c r="BJ56" s="1066" t="s">
        <v>712</v>
      </c>
      <c r="BK56" s="1048" t="s">
        <v>709</v>
      </c>
      <c r="BL56" s="864">
        <v>400</v>
      </c>
      <c r="BM56" s="632"/>
      <c r="BN56" s="1064"/>
      <c r="BO56" s="968">
        <v>10</v>
      </c>
      <c r="BP56" s="1679"/>
      <c r="BQ56" s="572">
        <f t="shared" si="30"/>
        <v>34</v>
      </c>
      <c r="BR56" s="562">
        <f t="shared" si="31"/>
        <v>29</v>
      </c>
      <c r="BS56" s="562">
        <f t="shared" si="32"/>
        <v>33</v>
      </c>
      <c r="BT56" s="562">
        <f t="shared" si="33"/>
        <v>30</v>
      </c>
      <c r="BU56" s="562">
        <f t="shared" si="34"/>
        <v>26</v>
      </c>
      <c r="BV56" s="562">
        <f t="shared" si="43"/>
        <v>27</v>
      </c>
      <c r="BW56" s="562">
        <f t="shared" si="44"/>
        <v>28</v>
      </c>
      <c r="BX56" s="562" t="str">
        <f t="shared" si="45"/>
        <v>0</v>
      </c>
      <c r="BY56" s="562">
        <f t="shared" si="46"/>
        <v>24</v>
      </c>
      <c r="BZ56" s="562">
        <f t="shared" si="47"/>
        <v>24</v>
      </c>
      <c r="CA56" s="562">
        <f t="shared" si="35"/>
        <v>18</v>
      </c>
      <c r="CB56" s="562">
        <f t="shared" si="50"/>
        <v>30</v>
      </c>
      <c r="CC56" s="562">
        <f t="shared" si="36"/>
        <v>27</v>
      </c>
      <c r="CD56" s="562">
        <f t="shared" si="37"/>
        <v>29</v>
      </c>
      <c r="CE56" s="562">
        <f t="shared" si="38"/>
        <v>24</v>
      </c>
      <c r="CF56" s="562" t="str">
        <f t="shared" si="39"/>
        <v>0</v>
      </c>
      <c r="CG56" s="562" t="str">
        <f t="shared" si="40"/>
        <v>0</v>
      </c>
      <c r="CH56" s="562">
        <f t="shared" si="41"/>
        <v>33</v>
      </c>
      <c r="CI56" s="562">
        <f>IF(AY56=0,"0",AY$1)</f>
        <v>27</v>
      </c>
      <c r="CJ56" s="562" t="str">
        <f t="shared" si="19"/>
        <v>0</v>
      </c>
      <c r="CK56" s="562" t="str">
        <f t="shared" si="20"/>
        <v>0</v>
      </c>
      <c r="CL56" s="562">
        <f t="shared" si="48"/>
        <v>25</v>
      </c>
      <c r="CM56" s="562">
        <f t="shared" si="22"/>
        <v>30</v>
      </c>
      <c r="CN56" s="562" t="str">
        <f t="shared" si="23"/>
        <v>0</v>
      </c>
      <c r="CO56" s="572">
        <f>'10'!O55</f>
        <v>0</v>
      </c>
      <c r="CP56" s="572">
        <f>'11'!J55</f>
        <v>23</v>
      </c>
      <c r="CQ56" s="564">
        <f t="shared" si="49"/>
        <v>521</v>
      </c>
      <c r="CR56" s="564">
        <f t="shared" si="24"/>
        <v>847</v>
      </c>
      <c r="CS56" s="582"/>
      <c r="CT56" s="1610"/>
    </row>
    <row r="57" spans="1:98" ht="99">
      <c r="A57" s="1670"/>
      <c r="B57" s="1373">
        <v>11</v>
      </c>
      <c r="C57" s="1258" t="s">
        <v>945</v>
      </c>
      <c r="D57" s="1261" t="s">
        <v>559</v>
      </c>
      <c r="E57" s="613" t="s">
        <v>945</v>
      </c>
      <c r="F57" s="661" t="s">
        <v>559</v>
      </c>
      <c r="G57" s="619" t="s">
        <v>945</v>
      </c>
      <c r="H57" s="671" t="s">
        <v>559</v>
      </c>
      <c r="I57" s="613" t="s">
        <v>945</v>
      </c>
      <c r="J57" s="661" t="s">
        <v>559</v>
      </c>
      <c r="K57" s="1258" t="s">
        <v>945</v>
      </c>
      <c r="L57" s="1261" t="s">
        <v>559</v>
      </c>
      <c r="M57" s="1373">
        <v>11</v>
      </c>
      <c r="N57" s="1673"/>
      <c r="O57" s="1676"/>
      <c r="P57" s="945">
        <v>11</v>
      </c>
      <c r="Q57" s="202" t="s">
        <v>392</v>
      </c>
      <c r="R57" s="699">
        <v>105</v>
      </c>
      <c r="S57" s="146" t="s">
        <v>252</v>
      </c>
      <c r="T57" s="706">
        <v>217</v>
      </c>
      <c r="U57" s="600"/>
      <c r="V57" s="730"/>
      <c r="W57" s="146" t="s">
        <v>181</v>
      </c>
      <c r="X57" s="706">
        <v>307</v>
      </c>
      <c r="Y57" s="148" t="s">
        <v>239</v>
      </c>
      <c r="Z57" s="737" t="s">
        <v>662</v>
      </c>
      <c r="AA57" s="949">
        <v>11</v>
      </c>
      <c r="AB57" s="1694"/>
      <c r="AC57" s="1697"/>
      <c r="AD57" s="953">
        <v>11</v>
      </c>
      <c r="AE57" s="436" t="s">
        <v>495</v>
      </c>
      <c r="AF57" s="756">
        <v>216</v>
      </c>
      <c r="AG57" s="176" t="s">
        <v>497</v>
      </c>
      <c r="AH57" s="762">
        <v>303</v>
      </c>
      <c r="AI57" s="198" t="s">
        <v>203</v>
      </c>
      <c r="AJ57" s="768" t="s">
        <v>725</v>
      </c>
      <c r="AK57" s="215" t="s">
        <v>256</v>
      </c>
      <c r="AL57" s="759">
        <v>308</v>
      </c>
      <c r="AM57" s="177" t="s">
        <v>234</v>
      </c>
      <c r="AN57" s="779">
        <v>213</v>
      </c>
      <c r="AO57" s="961">
        <v>11</v>
      </c>
      <c r="AP57" s="1691"/>
      <c r="AQ57" s="1688"/>
      <c r="AR57" s="1034">
        <v>11</v>
      </c>
      <c r="AS57" s="1297" t="s">
        <v>325</v>
      </c>
      <c r="AT57" s="793" t="s">
        <v>559</v>
      </c>
      <c r="AU57" s="326"/>
      <c r="AV57" s="805"/>
      <c r="AW57" s="996"/>
      <c r="AX57" s="997"/>
      <c r="AY57" s="1011"/>
      <c r="AZ57" s="1012"/>
      <c r="BA57" s="1363">
        <v>11</v>
      </c>
      <c r="BB57" s="1685"/>
      <c r="BC57" s="1682"/>
      <c r="BD57" s="1359">
        <v>11</v>
      </c>
      <c r="BE57" s="628" t="s">
        <v>960</v>
      </c>
      <c r="BF57" s="850" t="s">
        <v>559</v>
      </c>
      <c r="BG57" s="629" t="s">
        <v>960</v>
      </c>
      <c r="BH57" s="871" t="s">
        <v>559</v>
      </c>
      <c r="BI57" s="633" t="s">
        <v>960</v>
      </c>
      <c r="BJ57" s="888" t="s">
        <v>559</v>
      </c>
      <c r="BK57" s="629" t="s">
        <v>960</v>
      </c>
      <c r="BL57" s="864" t="s">
        <v>559</v>
      </c>
      <c r="BM57" s="628" t="s">
        <v>960</v>
      </c>
      <c r="BN57" s="901" t="s">
        <v>559</v>
      </c>
      <c r="BO57" s="1359">
        <v>11</v>
      </c>
      <c r="BP57" s="1679"/>
      <c r="BQ57" s="572">
        <f t="shared" si="30"/>
        <v>34</v>
      </c>
      <c r="BR57" s="562">
        <f t="shared" si="31"/>
        <v>29</v>
      </c>
      <c r="BS57" s="562">
        <f t="shared" si="32"/>
        <v>33</v>
      </c>
      <c r="BT57" s="562">
        <f t="shared" si="33"/>
        <v>30</v>
      </c>
      <c r="BU57" s="562">
        <f t="shared" si="34"/>
        <v>26</v>
      </c>
      <c r="BV57" s="562">
        <f t="shared" si="43"/>
        <v>27</v>
      </c>
      <c r="BW57" s="562">
        <f t="shared" si="44"/>
        <v>28</v>
      </c>
      <c r="BX57" s="562" t="str">
        <f t="shared" si="45"/>
        <v>0</v>
      </c>
      <c r="BY57" s="562">
        <f t="shared" si="46"/>
        <v>24</v>
      </c>
      <c r="BZ57" s="562">
        <f t="shared" si="47"/>
        <v>24</v>
      </c>
      <c r="CA57" s="562">
        <f t="shared" si="35"/>
        <v>18</v>
      </c>
      <c r="CB57" s="562">
        <f t="shared" si="50"/>
        <v>30</v>
      </c>
      <c r="CC57" s="562">
        <f t="shared" si="36"/>
        <v>27</v>
      </c>
      <c r="CD57" s="562">
        <f t="shared" si="37"/>
        <v>29</v>
      </c>
      <c r="CE57" s="562">
        <f t="shared" si="38"/>
        <v>24</v>
      </c>
      <c r="CF57" s="562">
        <f>IF(AS62=0,"0",AS$1)</f>
        <v>27</v>
      </c>
      <c r="CG57" s="562" t="str">
        <f t="shared" si="40"/>
        <v>0</v>
      </c>
      <c r="CH57" s="562" t="str">
        <f t="shared" si="41"/>
        <v>0</v>
      </c>
      <c r="CI57" s="562" t="str">
        <f>IF(AY57=0,"0",AY$1)</f>
        <v>0</v>
      </c>
      <c r="CJ57" s="562">
        <f t="shared" si="19"/>
        <v>26</v>
      </c>
      <c r="CK57" s="562">
        <f t="shared" si="20"/>
        <v>28</v>
      </c>
      <c r="CL57" s="562">
        <f t="shared" si="48"/>
        <v>25</v>
      </c>
      <c r="CM57" s="562">
        <f t="shared" si="22"/>
        <v>30</v>
      </c>
      <c r="CN57" s="562">
        <f t="shared" si="23"/>
        <v>31</v>
      </c>
      <c r="CO57" s="572">
        <f>'10'!O56</f>
        <v>50</v>
      </c>
      <c r="CP57" s="572">
        <f>'11'!J56</f>
        <v>0</v>
      </c>
      <c r="CQ57" s="564">
        <f t="shared" si="49"/>
        <v>600</v>
      </c>
      <c r="CR57" s="564">
        <f t="shared" si="24"/>
        <v>926</v>
      </c>
      <c r="CS57" s="583"/>
      <c r="CT57" s="1610"/>
    </row>
    <row r="58" spans="1:98" ht="104">
      <c r="A58" s="1670"/>
      <c r="B58" s="1373">
        <v>12</v>
      </c>
      <c r="C58" s="1258" t="s">
        <v>946</v>
      </c>
      <c r="D58" s="1261" t="s">
        <v>559</v>
      </c>
      <c r="E58" s="613" t="s">
        <v>946</v>
      </c>
      <c r="F58" s="661" t="s">
        <v>559</v>
      </c>
      <c r="G58" s="619" t="s">
        <v>946</v>
      </c>
      <c r="H58" s="671" t="s">
        <v>559</v>
      </c>
      <c r="I58" s="613" t="s">
        <v>946</v>
      </c>
      <c r="J58" s="661" t="s">
        <v>559</v>
      </c>
      <c r="K58" s="1258" t="s">
        <v>946</v>
      </c>
      <c r="L58" s="1261" t="s">
        <v>559</v>
      </c>
      <c r="M58" s="1373">
        <v>12</v>
      </c>
      <c r="N58" s="1673"/>
      <c r="O58" s="1676"/>
      <c r="P58" s="945">
        <v>12</v>
      </c>
      <c r="Q58" s="299" t="s">
        <v>243</v>
      </c>
      <c r="R58" s="695" t="s">
        <v>662</v>
      </c>
      <c r="S58" s="544" t="s">
        <v>398</v>
      </c>
      <c r="T58" s="714">
        <v>217</v>
      </c>
      <c r="U58" s="599"/>
      <c r="V58" s="726"/>
      <c r="W58" s="146" t="s">
        <v>181</v>
      </c>
      <c r="X58" s="706">
        <v>307</v>
      </c>
      <c r="Y58" s="144" t="s">
        <v>182</v>
      </c>
      <c r="Z58" s="737">
        <v>304</v>
      </c>
      <c r="AA58" s="949">
        <v>12</v>
      </c>
      <c r="AB58" s="1694"/>
      <c r="AC58" s="1697"/>
      <c r="AD58" s="954">
        <v>12</v>
      </c>
      <c r="AE58" s="177" t="s">
        <v>207</v>
      </c>
      <c r="AF58" s="748">
        <v>216</v>
      </c>
      <c r="AG58" s="543" t="s">
        <v>511</v>
      </c>
      <c r="AH58" s="759">
        <v>303</v>
      </c>
      <c r="AI58" s="426" t="s">
        <v>457</v>
      </c>
      <c r="AJ58" s="768">
        <v>213</v>
      </c>
      <c r="AK58" s="215" t="s">
        <v>256</v>
      </c>
      <c r="AL58" s="759">
        <v>308</v>
      </c>
      <c r="AM58" s="177" t="s">
        <v>231</v>
      </c>
      <c r="AN58" s="782">
        <v>403</v>
      </c>
      <c r="AO58" s="962">
        <v>12</v>
      </c>
      <c r="AP58" s="1691"/>
      <c r="AQ58" s="1688"/>
      <c r="AR58" s="1034">
        <v>12</v>
      </c>
      <c r="AS58" s="1297" t="s">
        <v>979</v>
      </c>
      <c r="AT58" s="793" t="s">
        <v>559</v>
      </c>
      <c r="AU58" s="1230" t="s">
        <v>979</v>
      </c>
      <c r="AV58" s="995" t="s">
        <v>559</v>
      </c>
      <c r="AW58" s="1230" t="s">
        <v>979</v>
      </c>
      <c r="AX58" s="995" t="s">
        <v>559</v>
      </c>
      <c r="AY58" s="1298" t="s">
        <v>979</v>
      </c>
      <c r="AZ58" s="1016" t="s">
        <v>559</v>
      </c>
      <c r="BA58" s="1363">
        <v>12</v>
      </c>
      <c r="BB58" s="1685"/>
      <c r="BC58" s="1682"/>
      <c r="BD58" s="1359">
        <v>12</v>
      </c>
      <c r="BE58" s="151"/>
      <c r="BF58" s="843"/>
      <c r="BG58" s="152"/>
      <c r="BH58" s="862"/>
      <c r="BI58" s="351"/>
      <c r="BJ58" s="879"/>
      <c r="BK58" s="459"/>
      <c r="BL58" s="867"/>
      <c r="BM58" s="160"/>
      <c r="BN58" s="899"/>
      <c r="BO58" s="1359">
        <v>12</v>
      </c>
      <c r="BP58" s="1679"/>
      <c r="BQ58" s="572">
        <f t="shared" si="30"/>
        <v>34</v>
      </c>
      <c r="BR58" s="562">
        <f t="shared" si="31"/>
        <v>29</v>
      </c>
      <c r="BS58" s="562">
        <f t="shared" si="32"/>
        <v>33</v>
      </c>
      <c r="BT58" s="562">
        <f t="shared" si="33"/>
        <v>30</v>
      </c>
      <c r="BU58" s="562">
        <f t="shared" si="34"/>
        <v>26</v>
      </c>
      <c r="BV58" s="562">
        <f t="shared" si="43"/>
        <v>27</v>
      </c>
      <c r="BW58" s="562">
        <f t="shared" si="44"/>
        <v>28</v>
      </c>
      <c r="BX58" s="562" t="str">
        <f t="shared" si="45"/>
        <v>0</v>
      </c>
      <c r="BY58" s="562">
        <f t="shared" si="46"/>
        <v>24</v>
      </c>
      <c r="BZ58" s="562">
        <f t="shared" si="47"/>
        <v>24</v>
      </c>
      <c r="CA58" s="562">
        <f t="shared" si="35"/>
        <v>18</v>
      </c>
      <c r="CB58" s="562">
        <f t="shared" si="50"/>
        <v>30</v>
      </c>
      <c r="CC58" s="562">
        <f t="shared" si="36"/>
        <v>27</v>
      </c>
      <c r="CD58" s="562">
        <f t="shared" si="37"/>
        <v>29</v>
      </c>
      <c r="CE58" s="562">
        <f t="shared" si="38"/>
        <v>24</v>
      </c>
      <c r="CF58" s="562">
        <f t="shared" ref="CF58:CF75" si="51">IF(AS58=0,"0",AS$1)</f>
        <v>27</v>
      </c>
      <c r="CG58" s="562">
        <f t="shared" si="40"/>
        <v>32</v>
      </c>
      <c r="CH58" s="562">
        <f t="shared" si="41"/>
        <v>33</v>
      </c>
      <c r="CI58" s="562">
        <f>IF(AY58=0,"0",AY$1)</f>
        <v>27</v>
      </c>
      <c r="CJ58" s="562" t="str">
        <f t="shared" si="19"/>
        <v>0</v>
      </c>
      <c r="CK58" s="562" t="str">
        <f t="shared" si="20"/>
        <v>0</v>
      </c>
      <c r="CL58" s="562" t="str">
        <f t="shared" si="48"/>
        <v>0</v>
      </c>
      <c r="CM58" s="562" t="str">
        <f t="shared" si="22"/>
        <v>0</v>
      </c>
      <c r="CN58" s="562" t="str">
        <f t="shared" si="23"/>
        <v>0</v>
      </c>
      <c r="CO58" s="572">
        <f>'10'!O57</f>
        <v>50</v>
      </c>
      <c r="CP58" s="572">
        <f>'11'!J57</f>
        <v>0</v>
      </c>
      <c r="CQ58" s="564">
        <f t="shared" si="49"/>
        <v>552</v>
      </c>
      <c r="CR58" s="564">
        <f t="shared" si="24"/>
        <v>878</v>
      </c>
      <c r="CS58" s="583"/>
      <c r="CT58" s="1610"/>
    </row>
    <row r="59" spans="1:98" ht="80" thickBot="1">
      <c r="A59" s="1670"/>
      <c r="B59" s="1373">
        <v>13</v>
      </c>
      <c r="C59" s="495"/>
      <c r="D59" s="646"/>
      <c r="E59" s="496"/>
      <c r="F59" s="655"/>
      <c r="G59" s="497"/>
      <c r="H59" s="668"/>
      <c r="I59" s="496"/>
      <c r="J59" s="655"/>
      <c r="K59" s="495"/>
      <c r="L59" s="1384"/>
      <c r="M59" s="1373">
        <v>13</v>
      </c>
      <c r="N59" s="1673"/>
      <c r="O59" s="1676"/>
      <c r="P59" s="944">
        <v>13</v>
      </c>
      <c r="Q59" s="144" t="s">
        <v>188</v>
      </c>
      <c r="R59" s="694">
        <v>303</v>
      </c>
      <c r="S59" s="204" t="s">
        <v>451</v>
      </c>
      <c r="T59" s="713" t="s">
        <v>664</v>
      </c>
      <c r="U59" s="1415"/>
      <c r="V59" s="1416"/>
      <c r="W59" s="146" t="s">
        <v>201</v>
      </c>
      <c r="X59" s="706">
        <v>307</v>
      </c>
      <c r="Y59" s="144" t="s">
        <v>517</v>
      </c>
      <c r="Z59" s="736">
        <v>304</v>
      </c>
      <c r="AA59" s="948">
        <v>13</v>
      </c>
      <c r="AB59" s="1694"/>
      <c r="AC59" s="1697"/>
      <c r="AD59" s="953">
        <v>13</v>
      </c>
      <c r="AE59" s="177" t="s">
        <v>234</v>
      </c>
      <c r="AF59" s="748">
        <v>213</v>
      </c>
      <c r="AG59" s="176"/>
      <c r="AH59" s="759"/>
      <c r="AI59" s="526"/>
      <c r="AJ59" s="771"/>
      <c r="AK59" s="176" t="s">
        <v>204</v>
      </c>
      <c r="AL59" s="759">
        <v>308</v>
      </c>
      <c r="AM59" s="177"/>
      <c r="AN59" s="779"/>
      <c r="AO59" s="961">
        <v>13</v>
      </c>
      <c r="AP59" s="1691"/>
      <c r="AQ59" s="1688"/>
      <c r="AR59" s="1034">
        <v>13</v>
      </c>
      <c r="AS59" s="1323"/>
      <c r="AT59" s="798"/>
      <c r="AU59" s="440"/>
      <c r="AV59" s="812"/>
      <c r="AW59" s="1325"/>
      <c r="AX59" s="1326"/>
      <c r="AY59" s="1327"/>
      <c r="AZ59" s="1017"/>
      <c r="BA59" s="1364">
        <v>13</v>
      </c>
      <c r="BB59" s="1685"/>
      <c r="BC59" s="1682"/>
      <c r="BD59" s="1359">
        <v>13</v>
      </c>
      <c r="BE59" s="462"/>
      <c r="BF59" s="843"/>
      <c r="BG59" s="532"/>
      <c r="BH59" s="862"/>
      <c r="BI59" s="368"/>
      <c r="BJ59" s="879"/>
      <c r="BK59" s="532"/>
      <c r="BL59" s="867"/>
      <c r="BM59" s="462"/>
      <c r="BN59" s="899"/>
      <c r="BO59" s="1359">
        <v>13</v>
      </c>
      <c r="BP59" s="1679"/>
      <c r="BQ59" s="572" t="str">
        <f t="shared" si="30"/>
        <v>0</v>
      </c>
      <c r="BR59" s="562" t="str">
        <f t="shared" si="31"/>
        <v>0</v>
      </c>
      <c r="BS59" s="562" t="str">
        <f t="shared" si="32"/>
        <v>0</v>
      </c>
      <c r="BT59" s="562" t="str">
        <f t="shared" si="33"/>
        <v>0</v>
      </c>
      <c r="BU59" s="562" t="str">
        <f t="shared" si="34"/>
        <v>0</v>
      </c>
      <c r="BV59" s="562">
        <f t="shared" si="43"/>
        <v>27</v>
      </c>
      <c r="BW59" s="562">
        <f t="shared" si="44"/>
        <v>28</v>
      </c>
      <c r="BX59" s="562" t="str">
        <f t="shared" si="45"/>
        <v>0</v>
      </c>
      <c r="BY59" s="562">
        <f t="shared" si="46"/>
        <v>24</v>
      </c>
      <c r="BZ59" s="562">
        <f t="shared" si="47"/>
        <v>24</v>
      </c>
      <c r="CA59" s="562">
        <f t="shared" si="35"/>
        <v>18</v>
      </c>
      <c r="CB59" s="562" t="str">
        <f t="shared" si="50"/>
        <v>0</v>
      </c>
      <c r="CC59" s="562" t="str">
        <f t="shared" si="36"/>
        <v>0</v>
      </c>
      <c r="CD59" s="562">
        <f t="shared" si="37"/>
        <v>29</v>
      </c>
      <c r="CE59" s="562" t="str">
        <f t="shared" si="38"/>
        <v>0</v>
      </c>
      <c r="CF59" s="562" t="str">
        <f t="shared" si="51"/>
        <v>0</v>
      </c>
      <c r="CG59" s="562" t="str">
        <f t="shared" si="40"/>
        <v>0</v>
      </c>
      <c r="CH59" s="562" t="str">
        <f t="shared" si="41"/>
        <v>0</v>
      </c>
      <c r="CI59" s="562" t="str">
        <f>IF(AY59=0,"0",AY$1)</f>
        <v>0</v>
      </c>
      <c r="CJ59" s="562" t="str">
        <f t="shared" si="19"/>
        <v>0</v>
      </c>
      <c r="CK59" s="562" t="str">
        <f t="shared" si="20"/>
        <v>0</v>
      </c>
      <c r="CL59" s="562" t="str">
        <f t="shared" si="48"/>
        <v>0</v>
      </c>
      <c r="CM59" s="562" t="str">
        <f t="shared" si="22"/>
        <v>0</v>
      </c>
      <c r="CN59" s="562" t="str">
        <f t="shared" si="23"/>
        <v>0</v>
      </c>
      <c r="CO59" s="572">
        <f>'10'!O58</f>
        <v>0</v>
      </c>
      <c r="CP59" s="572">
        <f>'11'!J58</f>
        <v>0</v>
      </c>
      <c r="CQ59" s="564">
        <f t="shared" si="49"/>
        <v>150</v>
      </c>
      <c r="CR59" s="564">
        <f t="shared" si="24"/>
        <v>476</v>
      </c>
      <c r="CS59" s="584">
        <v>13</v>
      </c>
      <c r="CT59" s="1611"/>
    </row>
    <row r="60" spans="1:98" ht="72">
      <c r="A60" s="1670"/>
      <c r="B60" s="1373">
        <v>14</v>
      </c>
      <c r="C60" s="1385"/>
      <c r="D60" s="1386"/>
      <c r="E60" s="1387"/>
      <c r="F60" s="1388"/>
      <c r="G60" s="1389"/>
      <c r="H60" s="1390"/>
      <c r="I60" s="1387"/>
      <c r="J60" s="1388"/>
      <c r="K60" s="1385"/>
      <c r="L60" s="1312"/>
      <c r="M60" s="1373">
        <v>14</v>
      </c>
      <c r="N60" s="1673"/>
      <c r="O60" s="1676"/>
      <c r="P60" s="1417">
        <v>14</v>
      </c>
      <c r="Q60" s="1418" t="s">
        <v>943</v>
      </c>
      <c r="R60" s="1419">
        <v>217</v>
      </c>
      <c r="S60" s="1420" t="s">
        <v>943</v>
      </c>
      <c r="T60" s="1421">
        <v>217</v>
      </c>
      <c r="U60" s="1422" t="s">
        <v>943</v>
      </c>
      <c r="V60" s="1423">
        <v>217</v>
      </c>
      <c r="W60" s="1420" t="s">
        <v>943</v>
      </c>
      <c r="X60" s="1421">
        <v>217</v>
      </c>
      <c r="Y60" s="1418" t="s">
        <v>943</v>
      </c>
      <c r="Z60" s="1424">
        <v>217</v>
      </c>
      <c r="AA60" s="1425">
        <v>14</v>
      </c>
      <c r="AB60" s="1694"/>
      <c r="AC60" s="1697"/>
      <c r="AD60" s="1315">
        <v>14</v>
      </c>
      <c r="AE60" s="1316"/>
      <c r="AF60" s="1317"/>
      <c r="AG60" s="1434"/>
      <c r="AH60" s="1319"/>
      <c r="AI60" s="1439"/>
      <c r="AJ60" s="1318"/>
      <c r="AK60" s="1434"/>
      <c r="AL60" s="1319"/>
      <c r="AM60" s="1316"/>
      <c r="AN60" s="1320"/>
      <c r="AO60" s="1321">
        <v>14</v>
      </c>
      <c r="AP60" s="1691"/>
      <c r="AQ60" s="1688"/>
      <c r="AR60" s="1033">
        <v>14</v>
      </c>
      <c r="AS60" s="206"/>
      <c r="AT60" s="791"/>
      <c r="AU60" s="326"/>
      <c r="AV60" s="805"/>
      <c r="AW60" s="998"/>
      <c r="AX60" s="999"/>
      <c r="AY60" s="166"/>
      <c r="AZ60" s="1013"/>
      <c r="BA60" s="1036">
        <v>14</v>
      </c>
      <c r="BB60" s="1685"/>
      <c r="BC60" s="1682"/>
      <c r="BD60" s="966">
        <v>14</v>
      </c>
      <c r="BE60" s="462"/>
      <c r="BF60" s="843"/>
      <c r="BG60" s="1501"/>
      <c r="BH60" s="862"/>
      <c r="BI60" s="1502"/>
      <c r="BJ60" s="879"/>
      <c r="BK60" s="1501"/>
      <c r="BL60" s="867"/>
      <c r="BM60" s="1500"/>
      <c r="BN60" s="843"/>
      <c r="BO60" s="972">
        <v>14</v>
      </c>
      <c r="BP60" s="1679"/>
      <c r="BQ60" s="572"/>
      <c r="BR60" s="562"/>
      <c r="BS60" s="562"/>
      <c r="BT60" s="562"/>
      <c r="BU60" s="562"/>
      <c r="BV60" s="562">
        <f t="shared" si="43"/>
        <v>27</v>
      </c>
      <c r="BW60" s="562">
        <f t="shared" si="44"/>
        <v>28</v>
      </c>
      <c r="BX60" s="562"/>
      <c r="BY60" s="562">
        <f t="shared" si="46"/>
        <v>24</v>
      </c>
      <c r="BZ60" s="562">
        <f t="shared" si="47"/>
        <v>24</v>
      </c>
      <c r="CA60" s="562"/>
      <c r="CB60" s="562"/>
      <c r="CC60" s="562"/>
      <c r="CD60" s="562"/>
      <c r="CE60" s="562"/>
      <c r="CF60" s="562"/>
      <c r="CG60" s="562"/>
      <c r="CH60" s="562"/>
      <c r="CI60" s="562"/>
      <c r="CJ60" s="562"/>
      <c r="CK60" s="562"/>
      <c r="CL60" s="562"/>
      <c r="CM60" s="562"/>
      <c r="CN60" s="562"/>
      <c r="CO60" s="572"/>
      <c r="CP60" s="572"/>
      <c r="CQ60" s="564"/>
      <c r="CR60" s="564"/>
      <c r="CS60" s="1331"/>
      <c r="CT60" s="1276"/>
    </row>
    <row r="61" spans="1:98" ht="97" thickBot="1">
      <c r="A61" s="1671"/>
      <c r="B61" s="1374">
        <v>15</v>
      </c>
      <c r="C61" s="1306"/>
      <c r="D61" s="1307"/>
      <c r="E61" s="1308"/>
      <c r="F61" s="1309"/>
      <c r="G61" s="1310"/>
      <c r="H61" s="1311"/>
      <c r="I61" s="1308"/>
      <c r="J61" s="1309"/>
      <c r="K61" s="1306"/>
      <c r="L61" s="1312"/>
      <c r="M61" s="1374">
        <v>15</v>
      </c>
      <c r="N61" s="1674"/>
      <c r="O61" s="1677"/>
      <c r="P61" s="1313">
        <v>15</v>
      </c>
      <c r="Q61" s="1408" t="s">
        <v>946</v>
      </c>
      <c r="R61" s="1409">
        <v>217</v>
      </c>
      <c r="S61" s="1410" t="s">
        <v>946</v>
      </c>
      <c r="T61" s="1411">
        <v>217</v>
      </c>
      <c r="U61" s="1412" t="s">
        <v>946</v>
      </c>
      <c r="V61" s="1413">
        <v>217</v>
      </c>
      <c r="W61" s="1410" t="s">
        <v>946</v>
      </c>
      <c r="X61" s="1411">
        <v>217</v>
      </c>
      <c r="Y61" s="1408" t="s">
        <v>946</v>
      </c>
      <c r="Z61" s="1414">
        <v>217</v>
      </c>
      <c r="AA61" s="1314">
        <v>15</v>
      </c>
      <c r="AB61" s="1695"/>
      <c r="AC61" s="1698"/>
      <c r="AD61" s="955">
        <v>15</v>
      </c>
      <c r="AE61" s="174"/>
      <c r="AF61" s="753"/>
      <c r="AG61" s="175"/>
      <c r="AH61" s="764"/>
      <c r="AI61" s="314"/>
      <c r="AJ61" s="904"/>
      <c r="AK61" s="175"/>
      <c r="AL61" s="764"/>
      <c r="AM61" s="174"/>
      <c r="AN61" s="787"/>
      <c r="AO61" s="963">
        <v>15</v>
      </c>
      <c r="AP61" s="1692"/>
      <c r="AQ61" s="1689"/>
      <c r="AR61" s="1322">
        <v>15</v>
      </c>
      <c r="AS61" s="1465"/>
      <c r="AT61" s="1324"/>
      <c r="AU61" s="1466"/>
      <c r="AV61" s="1467"/>
      <c r="AW61" s="1468"/>
      <c r="AX61" s="1469"/>
      <c r="AY61" s="1470"/>
      <c r="AZ61" s="1328"/>
      <c r="BA61" s="1366">
        <v>15</v>
      </c>
      <c r="BB61" s="1686"/>
      <c r="BC61" s="1683"/>
      <c r="BD61" s="969">
        <v>15</v>
      </c>
      <c r="BE61" s="462"/>
      <c r="BF61" s="1346"/>
      <c r="BG61" s="1329"/>
      <c r="BH61" s="862"/>
      <c r="BI61" s="1330"/>
      <c r="BJ61" s="879"/>
      <c r="BK61" s="1329"/>
      <c r="BL61" s="867"/>
      <c r="BM61" s="1499"/>
      <c r="BN61" s="843"/>
      <c r="BO61" s="969">
        <v>25</v>
      </c>
      <c r="BP61" s="1680"/>
      <c r="BQ61" s="572"/>
      <c r="BR61" s="562"/>
      <c r="BS61" s="562"/>
      <c r="BT61" s="562"/>
      <c r="BU61" s="562"/>
      <c r="BV61" s="562"/>
      <c r="BW61" s="562"/>
      <c r="BX61" s="562"/>
      <c r="BY61" s="562"/>
      <c r="BZ61" s="562"/>
      <c r="CA61" s="562"/>
      <c r="CB61" s="562"/>
      <c r="CC61" s="562"/>
      <c r="CD61" s="562"/>
      <c r="CE61" s="562"/>
      <c r="CF61" s="562"/>
      <c r="CG61" s="562"/>
      <c r="CH61" s="562"/>
      <c r="CI61" s="562"/>
      <c r="CJ61" s="562"/>
      <c r="CK61" s="562"/>
      <c r="CL61" s="562"/>
      <c r="CM61" s="562"/>
      <c r="CN61" s="562"/>
      <c r="CO61" s="572"/>
      <c r="CP61" s="572"/>
      <c r="CQ61" s="564"/>
      <c r="CR61" s="564"/>
      <c r="CS61" s="1331"/>
      <c r="CT61" s="1276"/>
    </row>
    <row r="62" spans="1:98" ht="104" customHeight="1">
      <c r="A62" s="1669" t="s">
        <v>3</v>
      </c>
      <c r="B62" s="1372">
        <v>1</v>
      </c>
      <c r="C62" s="1391" t="s">
        <v>410</v>
      </c>
      <c r="D62" s="1392">
        <v>307</v>
      </c>
      <c r="E62" s="1393" t="s">
        <v>383</v>
      </c>
      <c r="F62" s="1394" t="s">
        <v>919</v>
      </c>
      <c r="G62" s="1395" t="s">
        <v>441</v>
      </c>
      <c r="H62" s="1396">
        <v>105</v>
      </c>
      <c r="I62" s="1393" t="s">
        <v>468</v>
      </c>
      <c r="J62" s="1394">
        <v>303</v>
      </c>
      <c r="K62" s="1397" t="s">
        <v>434</v>
      </c>
      <c r="L62" s="1398">
        <v>104</v>
      </c>
      <c r="M62" s="1372">
        <v>1</v>
      </c>
      <c r="N62" s="1672" t="s">
        <v>3</v>
      </c>
      <c r="O62" s="1675" t="s">
        <v>3</v>
      </c>
      <c r="P62" s="1371">
        <v>1</v>
      </c>
      <c r="Q62" s="595"/>
      <c r="R62" s="703"/>
      <c r="S62" s="593"/>
      <c r="T62" s="717"/>
      <c r="U62" s="147" t="s">
        <v>173</v>
      </c>
      <c r="V62" s="723">
        <v>306</v>
      </c>
      <c r="W62" s="593"/>
      <c r="X62" s="717"/>
      <c r="Y62" s="595"/>
      <c r="Z62" s="742"/>
      <c r="AA62" s="1371">
        <v>1</v>
      </c>
      <c r="AB62" s="1693" t="s">
        <v>3</v>
      </c>
      <c r="AC62" s="1696" t="s">
        <v>3</v>
      </c>
      <c r="AD62" s="952">
        <v>1</v>
      </c>
      <c r="AE62" s="449"/>
      <c r="AF62" s="750"/>
      <c r="AG62" s="542"/>
      <c r="AH62" s="763"/>
      <c r="AI62" s="1438"/>
      <c r="AJ62" s="773"/>
      <c r="AK62" s="542"/>
      <c r="AL62" s="763"/>
      <c r="AM62" s="449"/>
      <c r="AN62" s="786"/>
      <c r="AO62" s="960">
        <v>1</v>
      </c>
      <c r="AP62" s="1690" t="s">
        <v>3</v>
      </c>
      <c r="AQ62" s="1687" t="s">
        <v>3</v>
      </c>
      <c r="AR62" s="1032">
        <v>1</v>
      </c>
      <c r="AS62" s="1461" t="s">
        <v>1035</v>
      </c>
      <c r="AT62" s="1462">
        <v>403</v>
      </c>
      <c r="AU62" s="590" t="s">
        <v>195</v>
      </c>
      <c r="AV62" s="811">
        <v>205</v>
      </c>
      <c r="AW62" s="590"/>
      <c r="AX62" s="811"/>
      <c r="AY62" s="1463"/>
      <c r="AZ62" s="1464"/>
      <c r="BA62" s="1038">
        <v>1</v>
      </c>
      <c r="BB62" s="1684" t="s">
        <v>3</v>
      </c>
      <c r="BC62" s="1681" t="s">
        <v>3</v>
      </c>
      <c r="BD62" s="1490">
        <v>1</v>
      </c>
      <c r="BE62" s="1491" t="s">
        <v>216</v>
      </c>
      <c r="BF62" s="1492">
        <v>406</v>
      </c>
      <c r="BG62" s="1493" t="s">
        <v>275</v>
      </c>
      <c r="BH62" s="1494">
        <v>213</v>
      </c>
      <c r="BI62" s="1495" t="s">
        <v>273</v>
      </c>
      <c r="BJ62" s="1496" t="s">
        <v>741</v>
      </c>
      <c r="BK62" s="1497" t="s">
        <v>647</v>
      </c>
      <c r="BL62" s="1498">
        <v>400</v>
      </c>
      <c r="BM62" s="1491" t="s">
        <v>196</v>
      </c>
      <c r="BN62" s="1492">
        <v>216</v>
      </c>
      <c r="BO62" s="971">
        <v>1</v>
      </c>
      <c r="BP62" s="1678" t="s">
        <v>3</v>
      </c>
      <c r="BQ62" s="572">
        <f t="shared" si="30"/>
        <v>34</v>
      </c>
      <c r="BR62" s="562">
        <f t="shared" si="31"/>
        <v>29</v>
      </c>
      <c r="BS62" s="562">
        <f t="shared" si="32"/>
        <v>33</v>
      </c>
      <c r="BT62" s="562">
        <f t="shared" si="33"/>
        <v>30</v>
      </c>
      <c r="BU62" s="562">
        <f t="shared" si="34"/>
        <v>26</v>
      </c>
      <c r="BV62" s="562" t="str">
        <f t="shared" si="43"/>
        <v>0</v>
      </c>
      <c r="BW62" s="562" t="str">
        <f t="shared" si="44"/>
        <v>0</v>
      </c>
      <c r="BX62" s="562">
        <f t="shared" si="45"/>
        <v>31</v>
      </c>
      <c r="BY62" s="562" t="str">
        <f t="shared" si="46"/>
        <v>0</v>
      </c>
      <c r="BZ62" s="562" t="str">
        <f t="shared" si="47"/>
        <v>0</v>
      </c>
      <c r="CA62" s="562" t="str">
        <f t="shared" si="35"/>
        <v>0</v>
      </c>
      <c r="CB62" s="562" t="str">
        <f t="shared" si="50"/>
        <v>0</v>
      </c>
      <c r="CC62" s="562" t="str">
        <f t="shared" si="36"/>
        <v>0</v>
      </c>
      <c r="CD62" s="562" t="str">
        <f t="shared" si="37"/>
        <v>0</v>
      </c>
      <c r="CE62" s="562" t="str">
        <f t="shared" si="38"/>
        <v>0</v>
      </c>
      <c r="CF62" s="562">
        <f t="shared" si="51"/>
        <v>27</v>
      </c>
      <c r="CG62" s="562">
        <f t="shared" si="40"/>
        <v>32</v>
      </c>
      <c r="CH62" s="562" t="str">
        <f t="shared" si="41"/>
        <v>0</v>
      </c>
      <c r="CI62" s="562" t="str">
        <f t="shared" ref="CI62:CI76" si="52">IF(AY62=0,"0",AY$1)</f>
        <v>0</v>
      </c>
      <c r="CJ62" s="562">
        <f t="shared" si="19"/>
        <v>26</v>
      </c>
      <c r="CK62" s="562">
        <f t="shared" si="20"/>
        <v>28</v>
      </c>
      <c r="CL62" s="562">
        <f t="shared" si="48"/>
        <v>25</v>
      </c>
      <c r="CM62" s="562">
        <f t="shared" si="22"/>
        <v>30</v>
      </c>
      <c r="CN62" s="562">
        <f t="shared" si="23"/>
        <v>31</v>
      </c>
      <c r="CO62" s="572">
        <f>'10'!O59</f>
        <v>100</v>
      </c>
      <c r="CP62" s="572">
        <f>'11'!J59</f>
        <v>71</v>
      </c>
      <c r="CQ62" s="564">
        <f>SUM(BQ62:CP62)</f>
        <v>553</v>
      </c>
      <c r="CR62" s="564">
        <f t="shared" si="24"/>
        <v>879</v>
      </c>
      <c r="CS62" s="581">
        <v>1</v>
      </c>
      <c r="CT62" s="1586" t="s">
        <v>3</v>
      </c>
    </row>
    <row r="63" spans="1:98" ht="104">
      <c r="A63" s="1670"/>
      <c r="B63" s="1373">
        <v>2</v>
      </c>
      <c r="C63" s="487" t="s">
        <v>414</v>
      </c>
      <c r="D63" s="643">
        <v>307</v>
      </c>
      <c r="E63" s="484" t="s">
        <v>422</v>
      </c>
      <c r="F63" s="653">
        <v>308</v>
      </c>
      <c r="G63" s="485" t="s">
        <v>408</v>
      </c>
      <c r="H63" s="666">
        <v>105</v>
      </c>
      <c r="I63" s="484" t="s">
        <v>429</v>
      </c>
      <c r="J63" s="653">
        <v>303</v>
      </c>
      <c r="K63" s="503" t="s">
        <v>412</v>
      </c>
      <c r="L63" s="687" t="s">
        <v>730</v>
      </c>
      <c r="M63" s="1373">
        <v>2</v>
      </c>
      <c r="N63" s="1673"/>
      <c r="O63" s="1676"/>
      <c r="P63" s="1369">
        <v>2</v>
      </c>
      <c r="Q63" s="299"/>
      <c r="R63" s="694"/>
      <c r="S63" s="146"/>
      <c r="T63" s="706"/>
      <c r="U63" s="147" t="s">
        <v>245</v>
      </c>
      <c r="V63" s="720" t="s">
        <v>662</v>
      </c>
      <c r="W63" s="1340" t="s">
        <v>987</v>
      </c>
      <c r="X63" s="1337" t="s">
        <v>559</v>
      </c>
      <c r="Y63" s="144"/>
      <c r="Z63" s="736"/>
      <c r="AA63" s="1369">
        <v>2</v>
      </c>
      <c r="AB63" s="1694"/>
      <c r="AC63" s="1697"/>
      <c r="AD63" s="1367">
        <v>2</v>
      </c>
      <c r="AE63" s="1272" t="s">
        <v>952</v>
      </c>
      <c r="AF63" s="1271" t="s">
        <v>559</v>
      </c>
      <c r="AG63" s="1073" t="s">
        <v>952</v>
      </c>
      <c r="AH63" s="1267" t="s">
        <v>559</v>
      </c>
      <c r="AI63" s="1357" t="s">
        <v>952</v>
      </c>
      <c r="AJ63" s="1268" t="s">
        <v>559</v>
      </c>
      <c r="AK63" s="1073" t="s">
        <v>952</v>
      </c>
      <c r="AL63" s="1267" t="s">
        <v>559</v>
      </c>
      <c r="AM63" s="1272" t="s">
        <v>952</v>
      </c>
      <c r="AN63" s="1358" t="s">
        <v>559</v>
      </c>
      <c r="AO63" s="1367">
        <v>2</v>
      </c>
      <c r="AP63" s="1691"/>
      <c r="AQ63" s="1688"/>
      <c r="AR63" s="1363">
        <v>2</v>
      </c>
      <c r="AS63" s="166" t="s">
        <v>485</v>
      </c>
      <c r="AT63" s="791">
        <v>403</v>
      </c>
      <c r="AU63" s="326" t="s">
        <v>1036</v>
      </c>
      <c r="AV63" s="805">
        <v>205</v>
      </c>
      <c r="AW63" s="167" t="s">
        <v>219</v>
      </c>
      <c r="AX63" s="806" t="s">
        <v>662</v>
      </c>
      <c r="AY63" s="1011" t="s">
        <v>221</v>
      </c>
      <c r="AZ63" s="1028">
        <v>408</v>
      </c>
      <c r="BA63" s="1033">
        <v>2</v>
      </c>
      <c r="BB63" s="1685"/>
      <c r="BC63" s="1682"/>
      <c r="BD63" s="972">
        <v>2</v>
      </c>
      <c r="BE63" s="637" t="s">
        <v>196</v>
      </c>
      <c r="BF63" s="843">
        <v>406</v>
      </c>
      <c r="BG63" s="152" t="s">
        <v>185</v>
      </c>
      <c r="BH63" s="869">
        <v>402</v>
      </c>
      <c r="BI63" s="343" t="s">
        <v>177</v>
      </c>
      <c r="BJ63" s="887">
        <v>407</v>
      </c>
      <c r="BK63" s="162" t="s">
        <v>466</v>
      </c>
      <c r="BL63" s="869" t="s">
        <v>906</v>
      </c>
      <c r="BM63" s="913" t="s">
        <v>234</v>
      </c>
      <c r="BN63" s="843">
        <v>216</v>
      </c>
      <c r="BO63" s="968">
        <v>2</v>
      </c>
      <c r="BP63" s="1679"/>
      <c r="BQ63" s="572">
        <f t="shared" si="30"/>
        <v>34</v>
      </c>
      <c r="BR63" s="562">
        <f t="shared" si="31"/>
        <v>29</v>
      </c>
      <c r="BS63" s="562">
        <f t="shared" si="32"/>
        <v>33</v>
      </c>
      <c r="BT63" s="562">
        <f t="shared" si="33"/>
        <v>30</v>
      </c>
      <c r="BU63" s="562">
        <f t="shared" si="34"/>
        <v>26</v>
      </c>
      <c r="BV63" s="562" t="str">
        <f t="shared" si="43"/>
        <v>0</v>
      </c>
      <c r="BW63" s="562" t="str">
        <f t="shared" si="44"/>
        <v>0</v>
      </c>
      <c r="BX63" s="562">
        <f t="shared" si="45"/>
        <v>31</v>
      </c>
      <c r="BY63" s="562">
        <f t="shared" si="46"/>
        <v>24</v>
      </c>
      <c r="BZ63" s="562" t="str">
        <f t="shared" si="47"/>
        <v>0</v>
      </c>
      <c r="CA63" s="562">
        <f t="shared" si="35"/>
        <v>18</v>
      </c>
      <c r="CB63" s="562">
        <f t="shared" si="50"/>
        <v>30</v>
      </c>
      <c r="CC63" s="562">
        <f t="shared" si="36"/>
        <v>27</v>
      </c>
      <c r="CD63" s="562">
        <f t="shared" si="37"/>
        <v>29</v>
      </c>
      <c r="CE63" s="562">
        <f t="shared" si="38"/>
        <v>24</v>
      </c>
      <c r="CF63" s="562">
        <f t="shared" si="51"/>
        <v>27</v>
      </c>
      <c r="CG63" s="562">
        <f t="shared" si="40"/>
        <v>32</v>
      </c>
      <c r="CH63" s="562">
        <f t="shared" si="41"/>
        <v>33</v>
      </c>
      <c r="CI63" s="562">
        <f t="shared" si="52"/>
        <v>27</v>
      </c>
      <c r="CJ63" s="562">
        <f t="shared" si="19"/>
        <v>26</v>
      </c>
      <c r="CK63" s="562">
        <f t="shared" si="20"/>
        <v>28</v>
      </c>
      <c r="CL63" s="562">
        <f t="shared" si="48"/>
        <v>25</v>
      </c>
      <c r="CM63" s="562">
        <f t="shared" si="22"/>
        <v>30</v>
      </c>
      <c r="CN63" s="562">
        <f t="shared" si="23"/>
        <v>31</v>
      </c>
      <c r="CO63" s="572">
        <f>'10'!O60</f>
        <v>100</v>
      </c>
      <c r="CP63" s="572">
        <f>'11'!J60</f>
        <v>71</v>
      </c>
      <c r="CQ63" s="564">
        <f>SUM(BQ63:CP63)</f>
        <v>765</v>
      </c>
      <c r="CR63" s="564">
        <f t="shared" si="24"/>
        <v>1091</v>
      </c>
      <c r="CS63" s="582">
        <v>2</v>
      </c>
      <c r="CT63" s="1587"/>
    </row>
    <row r="64" spans="1:98" ht="104">
      <c r="A64" s="1670"/>
      <c r="B64" s="1373">
        <v>3</v>
      </c>
      <c r="C64" s="483" t="s">
        <v>435</v>
      </c>
      <c r="D64" s="643">
        <v>307</v>
      </c>
      <c r="E64" s="486" t="s">
        <v>382</v>
      </c>
      <c r="F64" s="653" t="s">
        <v>670</v>
      </c>
      <c r="G64" s="485" t="s">
        <v>440</v>
      </c>
      <c r="H64" s="666" t="s">
        <v>662</v>
      </c>
      <c r="I64" s="486" t="s">
        <v>469</v>
      </c>
      <c r="J64" s="657">
        <v>303</v>
      </c>
      <c r="K64" s="591" t="s">
        <v>429</v>
      </c>
      <c r="L64" s="683">
        <v>104</v>
      </c>
      <c r="M64" s="1373">
        <v>3</v>
      </c>
      <c r="N64" s="1673"/>
      <c r="O64" s="1676"/>
      <c r="P64" s="1369">
        <v>3</v>
      </c>
      <c r="Q64" s="144"/>
      <c r="R64" s="694"/>
      <c r="S64" s="593"/>
      <c r="T64" s="717"/>
      <c r="U64" s="147" t="s">
        <v>397</v>
      </c>
      <c r="V64" s="720" t="s">
        <v>722</v>
      </c>
      <c r="W64" s="204"/>
      <c r="X64" s="713"/>
      <c r="Y64" s="993" t="s">
        <v>66</v>
      </c>
      <c r="Z64" s="1354" t="s">
        <v>559</v>
      </c>
      <c r="AA64" s="1369">
        <v>3</v>
      </c>
      <c r="AB64" s="1694"/>
      <c r="AC64" s="1697"/>
      <c r="AD64" s="1367">
        <v>3</v>
      </c>
      <c r="AE64" s="1272" t="s">
        <v>938</v>
      </c>
      <c r="AF64" s="1271" t="s">
        <v>559</v>
      </c>
      <c r="AG64" s="176"/>
      <c r="AH64" s="759"/>
      <c r="AI64" s="198"/>
      <c r="AJ64" s="768"/>
      <c r="AK64" s="1073" t="s">
        <v>719</v>
      </c>
      <c r="AL64" s="1267" t="s">
        <v>559</v>
      </c>
      <c r="AM64" s="177"/>
      <c r="AN64" s="779"/>
      <c r="AO64" s="1367">
        <v>3</v>
      </c>
      <c r="AP64" s="1691"/>
      <c r="AQ64" s="1688"/>
      <c r="AR64" s="1363">
        <v>3</v>
      </c>
      <c r="AS64" s="166" t="s">
        <v>193</v>
      </c>
      <c r="AT64" s="791" t="s">
        <v>728</v>
      </c>
      <c r="AU64" s="326" t="s">
        <v>180</v>
      </c>
      <c r="AV64" s="805">
        <v>217</v>
      </c>
      <c r="AW64" s="167" t="s">
        <v>235</v>
      </c>
      <c r="AX64" s="806" t="s">
        <v>731</v>
      </c>
      <c r="AY64" s="1014" t="s">
        <v>296</v>
      </c>
      <c r="AZ64" s="1028">
        <v>408</v>
      </c>
      <c r="BA64" s="1033">
        <v>3</v>
      </c>
      <c r="BB64" s="1685"/>
      <c r="BC64" s="1682"/>
      <c r="BD64" s="972">
        <v>3</v>
      </c>
      <c r="BE64" s="637" t="s">
        <v>443</v>
      </c>
      <c r="BF64" s="1217" t="s">
        <v>857</v>
      </c>
      <c r="BG64" s="152" t="s">
        <v>174</v>
      </c>
      <c r="BH64" s="869">
        <v>306</v>
      </c>
      <c r="BI64" s="466" t="s">
        <v>189</v>
      </c>
      <c r="BJ64" s="890">
        <v>213</v>
      </c>
      <c r="BK64" s="340" t="s">
        <v>175</v>
      </c>
      <c r="BL64" s="869">
        <v>400</v>
      </c>
      <c r="BM64" s="913" t="s">
        <v>246</v>
      </c>
      <c r="BN64" s="843">
        <v>216</v>
      </c>
      <c r="BO64" s="968">
        <v>3</v>
      </c>
      <c r="BP64" s="1679"/>
      <c r="BQ64" s="572">
        <f t="shared" si="30"/>
        <v>34</v>
      </c>
      <c r="BR64" s="562">
        <f t="shared" si="31"/>
        <v>29</v>
      </c>
      <c r="BS64" s="562">
        <f t="shared" si="32"/>
        <v>33</v>
      </c>
      <c r="BT64" s="562">
        <f t="shared" si="33"/>
        <v>30</v>
      </c>
      <c r="BU64" s="562">
        <f t="shared" si="34"/>
        <v>26</v>
      </c>
      <c r="BV64" s="562" t="str">
        <f t="shared" si="43"/>
        <v>0</v>
      </c>
      <c r="BW64" s="562" t="str">
        <f t="shared" si="44"/>
        <v>0</v>
      </c>
      <c r="BX64" s="562">
        <f t="shared" si="45"/>
        <v>31</v>
      </c>
      <c r="BY64" s="562" t="str">
        <f t="shared" si="46"/>
        <v>0</v>
      </c>
      <c r="BZ64" s="562">
        <f t="shared" si="47"/>
        <v>24</v>
      </c>
      <c r="CA64" s="562">
        <f t="shared" si="35"/>
        <v>18</v>
      </c>
      <c r="CB64" s="562" t="str">
        <f t="shared" si="50"/>
        <v>0</v>
      </c>
      <c r="CC64" s="562" t="str">
        <f t="shared" si="36"/>
        <v>0</v>
      </c>
      <c r="CD64" s="562">
        <f t="shared" si="37"/>
        <v>29</v>
      </c>
      <c r="CE64" s="562" t="str">
        <f t="shared" si="38"/>
        <v>0</v>
      </c>
      <c r="CF64" s="562">
        <f t="shared" si="51"/>
        <v>27</v>
      </c>
      <c r="CG64" s="562">
        <f t="shared" si="40"/>
        <v>32</v>
      </c>
      <c r="CH64" s="562">
        <f t="shared" si="41"/>
        <v>33</v>
      </c>
      <c r="CI64" s="562">
        <f t="shared" si="52"/>
        <v>27</v>
      </c>
      <c r="CJ64" s="562">
        <f t="shared" si="19"/>
        <v>26</v>
      </c>
      <c r="CK64" s="562">
        <f t="shared" si="20"/>
        <v>28</v>
      </c>
      <c r="CL64" s="562">
        <f t="shared" si="48"/>
        <v>25</v>
      </c>
      <c r="CM64" s="562">
        <f t="shared" si="22"/>
        <v>30</v>
      </c>
      <c r="CN64" s="562">
        <f t="shared" si="23"/>
        <v>31</v>
      </c>
      <c r="CO64" s="572">
        <f>'10'!O61</f>
        <v>100</v>
      </c>
      <c r="CP64" s="572">
        <f>'11'!J61</f>
        <v>71</v>
      </c>
      <c r="CQ64" s="564">
        <f>SUM(BQ64:CP64)</f>
        <v>684</v>
      </c>
      <c r="CR64" s="564">
        <f t="shared" si="24"/>
        <v>1010</v>
      </c>
      <c r="CS64" s="582">
        <v>3</v>
      </c>
      <c r="CT64" s="1587"/>
    </row>
    <row r="65" spans="1:98" ht="108">
      <c r="A65" s="1670"/>
      <c r="B65" s="1373">
        <v>4</v>
      </c>
      <c r="C65" s="591" t="s">
        <v>381</v>
      </c>
      <c r="D65" s="648" t="s">
        <v>702</v>
      </c>
      <c r="E65" s="484" t="s">
        <v>429</v>
      </c>
      <c r="F65" s="653">
        <v>308</v>
      </c>
      <c r="G65" s="485" t="s">
        <v>379</v>
      </c>
      <c r="H65" s="666" t="s">
        <v>1032</v>
      </c>
      <c r="I65" s="484" t="s">
        <v>434</v>
      </c>
      <c r="J65" s="653">
        <v>303</v>
      </c>
      <c r="K65" s="483" t="s">
        <v>413</v>
      </c>
      <c r="L65" s="675">
        <v>104</v>
      </c>
      <c r="M65" s="1373">
        <v>4</v>
      </c>
      <c r="N65" s="1673"/>
      <c r="O65" s="1676"/>
      <c r="P65" s="1369">
        <v>4</v>
      </c>
      <c r="Q65" s="144"/>
      <c r="R65" s="694"/>
      <c r="S65" s="1340" t="s">
        <v>986</v>
      </c>
      <c r="T65" s="1337" t="s">
        <v>559</v>
      </c>
      <c r="U65" s="147" t="s">
        <v>397</v>
      </c>
      <c r="V65" s="720" t="s">
        <v>722</v>
      </c>
      <c r="W65" s="300"/>
      <c r="X65" s="709"/>
      <c r="Y65" s="144"/>
      <c r="Z65" s="736"/>
      <c r="AA65" s="1369">
        <v>4</v>
      </c>
      <c r="AB65" s="1694"/>
      <c r="AC65" s="1697"/>
      <c r="AD65" s="1367">
        <v>4</v>
      </c>
      <c r="AE65" s="1272" t="s">
        <v>938</v>
      </c>
      <c r="AF65" s="1271" t="s">
        <v>559</v>
      </c>
      <c r="AG65" s="1073" t="s">
        <v>314</v>
      </c>
      <c r="AH65" s="1267" t="s">
        <v>559</v>
      </c>
      <c r="AI65" s="1269" t="s">
        <v>955</v>
      </c>
      <c r="AJ65" s="1268" t="s">
        <v>559</v>
      </c>
      <c r="AK65" s="1073" t="s">
        <v>997</v>
      </c>
      <c r="AL65" s="1267" t="s">
        <v>559</v>
      </c>
      <c r="AM65" s="1272" t="s">
        <v>937</v>
      </c>
      <c r="AN65" s="1358" t="s">
        <v>559</v>
      </c>
      <c r="AO65" s="1367">
        <v>4</v>
      </c>
      <c r="AP65" s="1691"/>
      <c r="AQ65" s="1688"/>
      <c r="AR65" s="1363">
        <v>4</v>
      </c>
      <c r="AS65" s="324" t="s">
        <v>196</v>
      </c>
      <c r="AT65" s="792">
        <v>403</v>
      </c>
      <c r="AU65" s="167" t="s">
        <v>199</v>
      </c>
      <c r="AV65" s="806">
        <v>205</v>
      </c>
      <c r="AW65" s="326" t="s">
        <v>180</v>
      </c>
      <c r="AX65" s="805">
        <v>217</v>
      </c>
      <c r="AY65" s="1011" t="s">
        <v>459</v>
      </c>
      <c r="AZ65" s="1028" t="s">
        <v>664</v>
      </c>
      <c r="BA65" s="1033">
        <v>4</v>
      </c>
      <c r="BB65" s="1685"/>
      <c r="BC65" s="1682"/>
      <c r="BD65" s="972">
        <v>4</v>
      </c>
      <c r="BE65" s="637" t="s">
        <v>470</v>
      </c>
      <c r="BF65" s="843">
        <v>406</v>
      </c>
      <c r="BG65" s="152" t="s">
        <v>443</v>
      </c>
      <c r="BH65" s="1216" t="s">
        <v>857</v>
      </c>
      <c r="BI65" s="343" t="s">
        <v>172</v>
      </c>
      <c r="BJ65" s="887">
        <v>407</v>
      </c>
      <c r="BK65" s="340" t="s">
        <v>214</v>
      </c>
      <c r="BL65" s="869" t="s">
        <v>662</v>
      </c>
      <c r="BM65" s="914" t="s">
        <v>264</v>
      </c>
      <c r="BN65" s="843">
        <v>216</v>
      </c>
      <c r="BO65" s="968">
        <v>4</v>
      </c>
      <c r="BP65" s="1679"/>
      <c r="BQ65" s="572">
        <f t="shared" si="30"/>
        <v>34</v>
      </c>
      <c r="BR65" s="562">
        <f t="shared" si="31"/>
        <v>29</v>
      </c>
      <c r="BS65" s="562">
        <f t="shared" si="32"/>
        <v>33</v>
      </c>
      <c r="BT65" s="562">
        <f t="shared" si="33"/>
        <v>30</v>
      </c>
      <c r="BU65" s="562">
        <f t="shared" si="34"/>
        <v>26</v>
      </c>
      <c r="BV65" s="562" t="str">
        <f t="shared" si="43"/>
        <v>0</v>
      </c>
      <c r="BW65" s="562">
        <f t="shared" si="44"/>
        <v>28</v>
      </c>
      <c r="BX65" s="562">
        <f t="shared" si="45"/>
        <v>31</v>
      </c>
      <c r="BY65" s="562" t="str">
        <f t="shared" si="46"/>
        <v>0</v>
      </c>
      <c r="BZ65" s="562" t="str">
        <f t="shared" si="47"/>
        <v>0</v>
      </c>
      <c r="CA65" s="562">
        <f t="shared" si="35"/>
        <v>18</v>
      </c>
      <c r="CB65" s="562">
        <f t="shared" si="50"/>
        <v>30</v>
      </c>
      <c r="CC65" s="562">
        <f t="shared" si="36"/>
        <v>27</v>
      </c>
      <c r="CD65" s="562">
        <f t="shared" si="37"/>
        <v>29</v>
      </c>
      <c r="CE65" s="562">
        <f t="shared" si="38"/>
        <v>24</v>
      </c>
      <c r="CF65" s="562">
        <f t="shared" si="51"/>
        <v>27</v>
      </c>
      <c r="CG65" s="562">
        <f t="shared" si="40"/>
        <v>32</v>
      </c>
      <c r="CH65" s="562">
        <f t="shared" si="41"/>
        <v>33</v>
      </c>
      <c r="CI65" s="562">
        <f t="shared" si="52"/>
        <v>27</v>
      </c>
      <c r="CJ65" s="562">
        <f t="shared" si="19"/>
        <v>26</v>
      </c>
      <c r="CK65" s="562">
        <f t="shared" si="20"/>
        <v>28</v>
      </c>
      <c r="CL65" s="562">
        <f t="shared" si="48"/>
        <v>25</v>
      </c>
      <c r="CM65" s="562">
        <f t="shared" si="22"/>
        <v>30</v>
      </c>
      <c r="CN65" s="562">
        <f t="shared" si="23"/>
        <v>31</v>
      </c>
      <c r="CO65" s="572">
        <f>'10'!O62</f>
        <v>100</v>
      </c>
      <c r="CP65" s="572">
        <f>'11'!J62</f>
        <v>71</v>
      </c>
      <c r="CQ65" s="564">
        <f t="shared" ref="CQ65:CQ75" si="53">SUM(BQ65:CP65)</f>
        <v>769</v>
      </c>
      <c r="CR65" s="564">
        <f t="shared" si="24"/>
        <v>1095</v>
      </c>
      <c r="CS65" s="582">
        <v>4</v>
      </c>
      <c r="CT65" s="1587"/>
    </row>
    <row r="66" spans="1:98" ht="106">
      <c r="A66" s="1670"/>
      <c r="B66" s="1373">
        <v>5</v>
      </c>
      <c r="C66" s="487" t="s">
        <v>405</v>
      </c>
      <c r="D66" s="643" t="s">
        <v>722</v>
      </c>
      <c r="E66" s="484" t="s">
        <v>411</v>
      </c>
      <c r="F66" s="653">
        <v>308</v>
      </c>
      <c r="G66" s="488" t="s">
        <v>430</v>
      </c>
      <c r="H66" s="666">
        <v>105</v>
      </c>
      <c r="I66" s="484" t="s">
        <v>379</v>
      </c>
      <c r="J66" s="653" t="s">
        <v>877</v>
      </c>
      <c r="K66" s="591" t="s">
        <v>422</v>
      </c>
      <c r="L66" s="675">
        <v>104</v>
      </c>
      <c r="M66" s="1373">
        <v>5</v>
      </c>
      <c r="N66" s="1673"/>
      <c r="O66" s="1676"/>
      <c r="P66" s="1369">
        <v>5</v>
      </c>
      <c r="Q66" s="148"/>
      <c r="R66" s="694"/>
      <c r="S66" s="1340" t="s">
        <v>986</v>
      </c>
      <c r="T66" s="1337" t="s">
        <v>559</v>
      </c>
      <c r="U66" s="147" t="s">
        <v>180</v>
      </c>
      <c r="V66" s="719">
        <v>217</v>
      </c>
      <c r="W66" s="300"/>
      <c r="X66" s="709"/>
      <c r="Y66" s="148"/>
      <c r="Z66" s="736"/>
      <c r="AA66" s="1369">
        <v>5</v>
      </c>
      <c r="AB66" s="1694"/>
      <c r="AC66" s="1697"/>
      <c r="AD66" s="1367">
        <v>5</v>
      </c>
      <c r="AE66" s="1272" t="s">
        <v>314</v>
      </c>
      <c r="AF66" s="1271" t="s">
        <v>559</v>
      </c>
      <c r="AG66" s="1073"/>
      <c r="AH66" s="1267"/>
      <c r="AI66" s="1269" t="s">
        <v>955</v>
      </c>
      <c r="AJ66" s="1268" t="s">
        <v>559</v>
      </c>
      <c r="AK66" s="605"/>
      <c r="AL66" s="759"/>
      <c r="AM66" s="178"/>
      <c r="AN66" s="779"/>
      <c r="AO66" s="1367">
        <v>5</v>
      </c>
      <c r="AP66" s="1691"/>
      <c r="AQ66" s="1688"/>
      <c r="AR66" s="1363">
        <v>5</v>
      </c>
      <c r="AS66" s="539" t="s">
        <v>448</v>
      </c>
      <c r="AT66" s="1218" t="s">
        <v>857</v>
      </c>
      <c r="AU66" s="440" t="s">
        <v>189</v>
      </c>
      <c r="AV66" s="812">
        <v>213</v>
      </c>
      <c r="AW66" s="167" t="s">
        <v>187</v>
      </c>
      <c r="AX66" s="806">
        <v>304</v>
      </c>
      <c r="AY66" s="1011" t="s">
        <v>181</v>
      </c>
      <c r="AZ66" s="1028">
        <v>408</v>
      </c>
      <c r="BA66" s="1033">
        <v>5</v>
      </c>
      <c r="BB66" s="1685"/>
      <c r="BC66" s="1682"/>
      <c r="BD66" s="972">
        <v>5</v>
      </c>
      <c r="BE66" s="638" t="s">
        <v>236</v>
      </c>
      <c r="BF66" s="843">
        <v>406</v>
      </c>
      <c r="BG66" s="340" t="s">
        <v>264</v>
      </c>
      <c r="BH66" s="869">
        <v>402</v>
      </c>
      <c r="BI66" s="466" t="s">
        <v>459</v>
      </c>
      <c r="BJ66" s="1056" t="s">
        <v>688</v>
      </c>
      <c r="BK66" s="346" t="s">
        <v>457</v>
      </c>
      <c r="BL66" s="869">
        <v>400</v>
      </c>
      <c r="BM66" s="914" t="s">
        <v>218</v>
      </c>
      <c r="BN66" s="1060" t="s">
        <v>701</v>
      </c>
      <c r="BO66" s="968">
        <v>5</v>
      </c>
      <c r="BP66" s="1679"/>
      <c r="BQ66" s="572">
        <f t="shared" si="30"/>
        <v>34</v>
      </c>
      <c r="BR66" s="562">
        <f t="shared" si="31"/>
        <v>29</v>
      </c>
      <c r="BS66" s="562">
        <f t="shared" si="32"/>
        <v>33</v>
      </c>
      <c r="BT66" s="562">
        <f t="shared" si="33"/>
        <v>30</v>
      </c>
      <c r="BU66" s="562">
        <f t="shared" si="34"/>
        <v>26</v>
      </c>
      <c r="BV66" s="562" t="str">
        <f t="shared" si="43"/>
        <v>0</v>
      </c>
      <c r="BW66" s="562">
        <f t="shared" si="44"/>
        <v>28</v>
      </c>
      <c r="BX66" s="562">
        <f t="shared" si="45"/>
        <v>31</v>
      </c>
      <c r="BY66" s="562" t="str">
        <f t="shared" si="46"/>
        <v>0</v>
      </c>
      <c r="BZ66" s="562" t="str">
        <f t="shared" si="47"/>
        <v>0</v>
      </c>
      <c r="CA66" s="562">
        <f t="shared" si="35"/>
        <v>18</v>
      </c>
      <c r="CB66" s="562" t="str">
        <f t="shared" si="50"/>
        <v>0</v>
      </c>
      <c r="CC66" s="562">
        <f t="shared" si="36"/>
        <v>27</v>
      </c>
      <c r="CD66" s="562" t="str">
        <f t="shared" si="37"/>
        <v>0</v>
      </c>
      <c r="CE66" s="562" t="str">
        <f t="shared" si="38"/>
        <v>0</v>
      </c>
      <c r="CF66" s="562">
        <f t="shared" si="51"/>
        <v>27</v>
      </c>
      <c r="CG66" s="562">
        <f t="shared" si="40"/>
        <v>32</v>
      </c>
      <c r="CH66" s="562">
        <f t="shared" si="41"/>
        <v>33</v>
      </c>
      <c r="CI66" s="562">
        <f t="shared" si="52"/>
        <v>27</v>
      </c>
      <c r="CJ66" s="562">
        <f t="shared" si="19"/>
        <v>26</v>
      </c>
      <c r="CK66" s="562">
        <f t="shared" si="20"/>
        <v>28</v>
      </c>
      <c r="CL66" s="562">
        <f t="shared" si="48"/>
        <v>25</v>
      </c>
      <c r="CM66" s="562">
        <f t="shared" si="22"/>
        <v>30</v>
      </c>
      <c r="CN66" s="562">
        <f t="shared" si="23"/>
        <v>31</v>
      </c>
      <c r="CO66" s="572">
        <f>'10'!O63</f>
        <v>100</v>
      </c>
      <c r="CP66" s="572">
        <f>'11'!J63</f>
        <v>71</v>
      </c>
      <c r="CQ66" s="564">
        <f t="shared" si="53"/>
        <v>686</v>
      </c>
      <c r="CR66" s="564">
        <f t="shared" si="24"/>
        <v>1012</v>
      </c>
      <c r="CS66" s="582">
        <v>5</v>
      </c>
      <c r="CT66" s="1587"/>
    </row>
    <row r="67" spans="1:98" ht="133">
      <c r="A67" s="1670"/>
      <c r="B67" s="1373">
        <v>6</v>
      </c>
      <c r="C67" s="483" t="s">
        <v>404</v>
      </c>
      <c r="D67" s="643" t="s">
        <v>722</v>
      </c>
      <c r="E67" s="486" t="s">
        <v>417</v>
      </c>
      <c r="F67" s="653">
        <v>303</v>
      </c>
      <c r="G67" s="485" t="s">
        <v>654</v>
      </c>
      <c r="H67" s="666" t="s">
        <v>817</v>
      </c>
      <c r="I67" s="484" t="s">
        <v>467</v>
      </c>
      <c r="J67" s="657">
        <v>217</v>
      </c>
      <c r="K67" s="591" t="s">
        <v>431</v>
      </c>
      <c r="L67" s="683">
        <v>104</v>
      </c>
      <c r="M67" s="1373">
        <v>6</v>
      </c>
      <c r="N67" s="1673"/>
      <c r="O67" s="1676"/>
      <c r="P67" s="1369">
        <v>6</v>
      </c>
      <c r="Q67" s="144"/>
      <c r="R67" s="694"/>
      <c r="S67" s="593"/>
      <c r="T67" s="706"/>
      <c r="U67" s="147" t="s">
        <v>230</v>
      </c>
      <c r="V67" s="719">
        <v>105</v>
      </c>
      <c r="W67" s="300"/>
      <c r="X67" s="709"/>
      <c r="Y67" s="144" t="s">
        <v>1035</v>
      </c>
      <c r="Z67" s="736">
        <v>308</v>
      </c>
      <c r="AA67" s="1369">
        <v>6</v>
      </c>
      <c r="AB67" s="1694"/>
      <c r="AC67" s="1697"/>
      <c r="AD67" s="1367">
        <v>6</v>
      </c>
      <c r="AE67" s="177"/>
      <c r="AF67" s="748"/>
      <c r="AG67" s="176"/>
      <c r="AH67" s="759"/>
      <c r="AI67" s="198"/>
      <c r="AJ67" s="768"/>
      <c r="AK67" s="176"/>
      <c r="AL67" s="759"/>
      <c r="AM67" s="177" t="s">
        <v>211</v>
      </c>
      <c r="AN67" s="779">
        <v>403</v>
      </c>
      <c r="AO67" s="1367">
        <v>6</v>
      </c>
      <c r="AP67" s="1691"/>
      <c r="AQ67" s="1688"/>
      <c r="AR67" s="1363">
        <v>6</v>
      </c>
      <c r="AS67" s="324" t="s">
        <v>275</v>
      </c>
      <c r="AT67" s="791">
        <v>213</v>
      </c>
      <c r="AU67" s="440" t="s">
        <v>463</v>
      </c>
      <c r="AV67" s="812" t="s">
        <v>869</v>
      </c>
      <c r="AW67" s="167" t="s">
        <v>221</v>
      </c>
      <c r="AX67" s="806">
        <v>304</v>
      </c>
      <c r="AY67" s="1011" t="s">
        <v>181</v>
      </c>
      <c r="AZ67" s="1028">
        <v>408</v>
      </c>
      <c r="BA67" s="1033">
        <v>6</v>
      </c>
      <c r="BB67" s="1685"/>
      <c r="BC67" s="1682"/>
      <c r="BD67" s="972">
        <v>6</v>
      </c>
      <c r="BE67" s="906" t="s">
        <v>457</v>
      </c>
      <c r="BF67" s="843">
        <v>406</v>
      </c>
      <c r="BG67" s="340" t="s">
        <v>229</v>
      </c>
      <c r="BH67" s="869" t="s">
        <v>692</v>
      </c>
      <c r="BI67" s="343" t="s">
        <v>214</v>
      </c>
      <c r="BJ67" s="891" t="s">
        <v>662</v>
      </c>
      <c r="BK67" s="340" t="s">
        <v>459</v>
      </c>
      <c r="BL67" s="1057" t="s">
        <v>688</v>
      </c>
      <c r="BM67" s="914" t="s">
        <v>183</v>
      </c>
      <c r="BN67" s="843">
        <v>216</v>
      </c>
      <c r="BO67" s="966">
        <v>6</v>
      </c>
      <c r="BP67" s="1679"/>
      <c r="BQ67" s="572">
        <f t="shared" si="30"/>
        <v>34</v>
      </c>
      <c r="BR67" s="562">
        <f t="shared" si="31"/>
        <v>29</v>
      </c>
      <c r="BS67" s="562">
        <f t="shared" si="32"/>
        <v>33</v>
      </c>
      <c r="BT67" s="562">
        <f t="shared" si="33"/>
        <v>30</v>
      </c>
      <c r="BU67" s="562">
        <f t="shared" si="34"/>
        <v>26</v>
      </c>
      <c r="BV67" s="562" t="str">
        <f t="shared" si="43"/>
        <v>0</v>
      </c>
      <c r="BW67" s="562" t="str">
        <f t="shared" si="44"/>
        <v>0</v>
      </c>
      <c r="BX67" s="562">
        <f>IF(U53=0,"0",U$1)</f>
        <v>31</v>
      </c>
      <c r="BY67" s="562" t="str">
        <f t="shared" si="46"/>
        <v>0</v>
      </c>
      <c r="BZ67" s="562">
        <f t="shared" si="47"/>
        <v>24</v>
      </c>
      <c r="CA67" s="562" t="str">
        <f t="shared" si="35"/>
        <v>0</v>
      </c>
      <c r="CB67" s="562" t="str">
        <f t="shared" si="50"/>
        <v>0</v>
      </c>
      <c r="CC67" s="562" t="str">
        <f t="shared" si="36"/>
        <v>0</v>
      </c>
      <c r="CD67" s="562" t="str">
        <f t="shared" si="37"/>
        <v>0</v>
      </c>
      <c r="CE67" s="562">
        <f t="shared" si="38"/>
        <v>24</v>
      </c>
      <c r="CF67" s="562">
        <f t="shared" si="51"/>
        <v>27</v>
      </c>
      <c r="CG67" s="562">
        <f t="shared" si="40"/>
        <v>32</v>
      </c>
      <c r="CH67" s="562">
        <f t="shared" si="41"/>
        <v>33</v>
      </c>
      <c r="CI67" s="562">
        <f t="shared" si="52"/>
        <v>27</v>
      </c>
      <c r="CJ67" s="562">
        <f t="shared" si="19"/>
        <v>26</v>
      </c>
      <c r="CK67" s="562">
        <f t="shared" si="20"/>
        <v>28</v>
      </c>
      <c r="CL67" s="562">
        <f t="shared" si="48"/>
        <v>25</v>
      </c>
      <c r="CM67" s="562">
        <f t="shared" si="22"/>
        <v>30</v>
      </c>
      <c r="CN67" s="562">
        <f t="shared" si="23"/>
        <v>31</v>
      </c>
      <c r="CO67" s="572">
        <f>'10'!O64</f>
        <v>100</v>
      </c>
      <c r="CP67" s="572">
        <f>'11'!J64</f>
        <v>71</v>
      </c>
      <c r="CQ67" s="564">
        <f t="shared" si="53"/>
        <v>661</v>
      </c>
      <c r="CR67" s="564">
        <f t="shared" si="24"/>
        <v>987</v>
      </c>
      <c r="CS67" s="582">
        <v>6</v>
      </c>
      <c r="CT67" s="1587"/>
    </row>
    <row r="68" spans="1:98" ht="104">
      <c r="A68" s="1670"/>
      <c r="B68" s="1373">
        <v>7</v>
      </c>
      <c r="C68" s="483"/>
      <c r="D68" s="643"/>
      <c r="E68" s="484"/>
      <c r="F68" s="653"/>
      <c r="G68" s="485"/>
      <c r="H68" s="666"/>
      <c r="I68" s="484"/>
      <c r="J68" s="653"/>
      <c r="K68" s="591"/>
      <c r="L68" s="675"/>
      <c r="M68" s="1373">
        <v>7</v>
      </c>
      <c r="N68" s="1673"/>
      <c r="O68" s="1676"/>
      <c r="P68" s="1369">
        <v>7</v>
      </c>
      <c r="Q68" s="144" t="s">
        <v>223</v>
      </c>
      <c r="R68" s="694" t="s">
        <v>676</v>
      </c>
      <c r="S68" s="146"/>
      <c r="T68" s="706"/>
      <c r="U68" s="601"/>
      <c r="V68" s="731"/>
      <c r="W68" s="300"/>
      <c r="X68" s="709"/>
      <c r="Y68" s="148" t="s">
        <v>402</v>
      </c>
      <c r="Z68" s="736" t="s">
        <v>722</v>
      </c>
      <c r="AA68" s="1369">
        <v>7</v>
      </c>
      <c r="AB68" s="1694"/>
      <c r="AC68" s="1697"/>
      <c r="AD68" s="1367">
        <v>7</v>
      </c>
      <c r="AE68" s="178"/>
      <c r="AF68" s="748"/>
      <c r="AG68" s="176" t="s">
        <v>254</v>
      </c>
      <c r="AH68" s="759">
        <v>303</v>
      </c>
      <c r="AI68" s="198" t="s">
        <v>176</v>
      </c>
      <c r="AJ68" s="776">
        <v>407</v>
      </c>
      <c r="AK68" s="176" t="s">
        <v>275</v>
      </c>
      <c r="AL68" s="762">
        <v>213</v>
      </c>
      <c r="AM68" s="177" t="s">
        <v>509</v>
      </c>
      <c r="AN68" s="779">
        <v>105</v>
      </c>
      <c r="AO68" s="1367">
        <v>7</v>
      </c>
      <c r="AP68" s="1691"/>
      <c r="AQ68" s="1688"/>
      <c r="AR68" s="1363">
        <v>7</v>
      </c>
      <c r="AS68" s="453" t="s">
        <v>236</v>
      </c>
      <c r="AT68" s="791">
        <v>403</v>
      </c>
      <c r="AU68" s="326" t="s">
        <v>443</v>
      </c>
      <c r="AV68" s="329" t="s">
        <v>857</v>
      </c>
      <c r="AW68" s="326" t="s">
        <v>180</v>
      </c>
      <c r="AX68" s="805">
        <v>217</v>
      </c>
      <c r="AY68" s="1014" t="s">
        <v>514</v>
      </c>
      <c r="AZ68" s="1028">
        <v>307</v>
      </c>
      <c r="BA68" s="1033">
        <v>7</v>
      </c>
      <c r="BB68" s="1685"/>
      <c r="BC68" s="1682"/>
      <c r="BD68" s="972">
        <v>7</v>
      </c>
      <c r="BE68" s="628" t="s">
        <v>708</v>
      </c>
      <c r="BF68" s="1081">
        <v>406</v>
      </c>
      <c r="BG68" s="1053" t="s">
        <v>691</v>
      </c>
      <c r="BH68" s="1054">
        <v>402</v>
      </c>
      <c r="BI68" s="343" t="s">
        <v>192</v>
      </c>
      <c r="BJ68" s="887">
        <v>205</v>
      </c>
      <c r="BK68" s="152" t="s">
        <v>186</v>
      </c>
      <c r="BL68" s="869">
        <v>400</v>
      </c>
      <c r="BM68" s="912" t="s">
        <v>239</v>
      </c>
      <c r="BN68" s="1059" t="s">
        <v>662</v>
      </c>
      <c r="BO68" s="968">
        <v>7</v>
      </c>
      <c r="BP68" s="1679"/>
      <c r="BQ68" s="572" t="str">
        <f t="shared" si="30"/>
        <v>0</v>
      </c>
      <c r="BR68" s="562" t="str">
        <f t="shared" si="31"/>
        <v>0</v>
      </c>
      <c r="BS68" s="562" t="str">
        <f t="shared" si="32"/>
        <v>0</v>
      </c>
      <c r="BT68" s="562" t="str">
        <f t="shared" si="33"/>
        <v>0</v>
      </c>
      <c r="BU68" s="562" t="str">
        <f t="shared" si="34"/>
        <v>0</v>
      </c>
      <c r="BV68" s="562">
        <f t="shared" si="43"/>
        <v>27</v>
      </c>
      <c r="BW68" s="562" t="str">
        <f t="shared" si="44"/>
        <v>0</v>
      </c>
      <c r="BX68" s="562" t="str">
        <f>IF(U68=0,"0",U$1)</f>
        <v>0</v>
      </c>
      <c r="BY68" s="562" t="str">
        <f t="shared" si="46"/>
        <v>0</v>
      </c>
      <c r="BZ68" s="562">
        <f t="shared" si="47"/>
        <v>24</v>
      </c>
      <c r="CA68" s="562" t="str">
        <f t="shared" si="35"/>
        <v>0</v>
      </c>
      <c r="CB68" s="562">
        <f t="shared" si="50"/>
        <v>30</v>
      </c>
      <c r="CC68" s="562">
        <f t="shared" si="36"/>
        <v>27</v>
      </c>
      <c r="CD68" s="562">
        <f t="shared" si="37"/>
        <v>29</v>
      </c>
      <c r="CE68" s="562">
        <f t="shared" si="38"/>
        <v>24</v>
      </c>
      <c r="CF68" s="562">
        <f t="shared" si="51"/>
        <v>27</v>
      </c>
      <c r="CG68" s="562">
        <f t="shared" si="40"/>
        <v>32</v>
      </c>
      <c r="CH68" s="562">
        <f t="shared" si="41"/>
        <v>33</v>
      </c>
      <c r="CI68" s="562">
        <f t="shared" si="52"/>
        <v>27</v>
      </c>
      <c r="CJ68" s="562">
        <f t="shared" si="19"/>
        <v>26</v>
      </c>
      <c r="CK68" s="562">
        <f t="shared" si="20"/>
        <v>28</v>
      </c>
      <c r="CL68" s="562">
        <f t="shared" si="48"/>
        <v>25</v>
      </c>
      <c r="CM68" s="562">
        <f t="shared" si="22"/>
        <v>30</v>
      </c>
      <c r="CN68" s="562">
        <f t="shared" si="23"/>
        <v>31</v>
      </c>
      <c r="CO68" s="572">
        <f>'10'!O65</f>
        <v>100</v>
      </c>
      <c r="CP68" s="572">
        <f>'11'!J65</f>
        <v>71</v>
      </c>
      <c r="CQ68" s="564">
        <f t="shared" si="53"/>
        <v>591</v>
      </c>
      <c r="CR68" s="564">
        <f t="shared" si="24"/>
        <v>917</v>
      </c>
      <c r="CS68" s="582">
        <v>7</v>
      </c>
      <c r="CT68" s="1587"/>
    </row>
    <row r="69" spans="1:98" ht="79">
      <c r="A69" s="1670"/>
      <c r="B69" s="1373">
        <v>8</v>
      </c>
      <c r="C69" s="612" t="s">
        <v>648</v>
      </c>
      <c r="D69" s="644" t="s">
        <v>559</v>
      </c>
      <c r="E69" s="1255" t="s">
        <v>937</v>
      </c>
      <c r="F69" s="1254" t="s">
        <v>559</v>
      </c>
      <c r="G69" s="1256" t="s">
        <v>938</v>
      </c>
      <c r="H69" s="1253" t="s">
        <v>559</v>
      </c>
      <c r="I69" s="1255"/>
      <c r="J69" s="1254"/>
      <c r="K69" s="487"/>
      <c r="L69" s="675"/>
      <c r="M69" s="1373">
        <v>8</v>
      </c>
      <c r="N69" s="1673"/>
      <c r="O69" s="1676"/>
      <c r="P69" s="1369">
        <v>8</v>
      </c>
      <c r="Q69" s="144" t="s">
        <v>180</v>
      </c>
      <c r="R69" s="694">
        <v>105</v>
      </c>
      <c r="S69" s="146" t="s">
        <v>192</v>
      </c>
      <c r="T69" s="706">
        <v>217</v>
      </c>
      <c r="U69" s="147"/>
      <c r="V69" s="720"/>
      <c r="W69" s="146" t="s">
        <v>183</v>
      </c>
      <c r="X69" s="706">
        <v>307</v>
      </c>
      <c r="Y69" s="148" t="s">
        <v>402</v>
      </c>
      <c r="Z69" s="736" t="s">
        <v>722</v>
      </c>
      <c r="AA69" s="1369">
        <v>8</v>
      </c>
      <c r="AB69" s="1694"/>
      <c r="AC69" s="1697"/>
      <c r="AD69" s="1367">
        <v>8</v>
      </c>
      <c r="AE69" s="177" t="s">
        <v>202</v>
      </c>
      <c r="AF69" s="748" t="s">
        <v>734</v>
      </c>
      <c r="AG69" s="215" t="s">
        <v>238</v>
      </c>
      <c r="AH69" s="759">
        <v>213</v>
      </c>
      <c r="AI69" s="198" t="s">
        <v>209</v>
      </c>
      <c r="AJ69" s="776">
        <v>407</v>
      </c>
      <c r="AK69" s="215" t="s">
        <v>504</v>
      </c>
      <c r="AL69" s="759" t="s">
        <v>704</v>
      </c>
      <c r="AM69" s="178" t="s">
        <v>296</v>
      </c>
      <c r="AN69" s="779">
        <v>403</v>
      </c>
      <c r="AO69" s="1367">
        <v>8</v>
      </c>
      <c r="AP69" s="1691"/>
      <c r="AQ69" s="1688"/>
      <c r="AR69" s="1363">
        <v>8</v>
      </c>
      <c r="AS69" s="1292" t="s">
        <v>975</v>
      </c>
      <c r="AT69" s="1293">
        <v>406</v>
      </c>
      <c r="AU69" s="1283" t="s">
        <v>973</v>
      </c>
      <c r="AV69" s="1284">
        <v>104</v>
      </c>
      <c r="AW69" s="326" t="s">
        <v>416</v>
      </c>
      <c r="AX69" s="805">
        <v>304</v>
      </c>
      <c r="AY69" s="1014"/>
      <c r="AZ69" s="1028"/>
      <c r="BA69" s="1033">
        <v>8</v>
      </c>
      <c r="BB69" s="1685"/>
      <c r="BC69" s="1682"/>
      <c r="BD69" s="972">
        <v>8</v>
      </c>
      <c r="BE69" s="637"/>
      <c r="BF69" s="857"/>
      <c r="BG69" s="156"/>
      <c r="BH69" s="869"/>
      <c r="BI69" s="1063"/>
      <c r="BJ69" s="1062"/>
      <c r="BK69" s="152" t="s">
        <v>186</v>
      </c>
      <c r="BL69" s="869">
        <v>400</v>
      </c>
      <c r="BM69" s="632"/>
      <c r="BN69" s="1064"/>
      <c r="BO69" s="968">
        <v>8</v>
      </c>
      <c r="BP69" s="1679"/>
      <c r="BQ69" s="572">
        <f t="shared" si="30"/>
        <v>34</v>
      </c>
      <c r="BR69" s="562">
        <f t="shared" si="31"/>
        <v>29</v>
      </c>
      <c r="BS69" s="562">
        <f t="shared" si="32"/>
        <v>33</v>
      </c>
      <c r="BT69" s="562" t="str">
        <f t="shared" si="33"/>
        <v>0</v>
      </c>
      <c r="BU69" s="562" t="str">
        <f t="shared" si="34"/>
        <v>0</v>
      </c>
      <c r="BV69" s="562">
        <f t="shared" si="43"/>
        <v>27</v>
      </c>
      <c r="BW69" s="562">
        <f t="shared" si="44"/>
        <v>28</v>
      </c>
      <c r="BX69" s="562">
        <f>IF(U50=0,"0",U$1)</f>
        <v>31</v>
      </c>
      <c r="BY69" s="562">
        <f t="shared" si="46"/>
        <v>24</v>
      </c>
      <c r="BZ69" s="562">
        <f t="shared" si="47"/>
        <v>24</v>
      </c>
      <c r="CA69" s="562">
        <f t="shared" si="35"/>
        <v>18</v>
      </c>
      <c r="CB69" s="562">
        <f t="shared" si="50"/>
        <v>30</v>
      </c>
      <c r="CC69" s="562">
        <f t="shared" si="36"/>
        <v>27</v>
      </c>
      <c r="CD69" s="562">
        <f t="shared" si="37"/>
        <v>29</v>
      </c>
      <c r="CE69" s="562">
        <f t="shared" si="38"/>
        <v>24</v>
      </c>
      <c r="CF69" s="562">
        <f t="shared" si="51"/>
        <v>27</v>
      </c>
      <c r="CG69" s="562">
        <f t="shared" si="40"/>
        <v>32</v>
      </c>
      <c r="CH69" s="562">
        <f t="shared" si="41"/>
        <v>33</v>
      </c>
      <c r="CI69" s="562" t="str">
        <f t="shared" si="52"/>
        <v>0</v>
      </c>
      <c r="CJ69" s="562" t="str">
        <f t="shared" si="19"/>
        <v>0</v>
      </c>
      <c r="CK69" s="562" t="str">
        <f t="shared" si="20"/>
        <v>0</v>
      </c>
      <c r="CL69" s="562" t="str">
        <f t="shared" si="48"/>
        <v>0</v>
      </c>
      <c r="CM69" s="562">
        <f t="shared" si="22"/>
        <v>30</v>
      </c>
      <c r="CN69" s="562" t="str">
        <f t="shared" si="23"/>
        <v>0</v>
      </c>
      <c r="CO69" s="572">
        <f>'10'!O66</f>
        <v>75</v>
      </c>
      <c r="CP69" s="572">
        <f>'11'!J66</f>
        <v>48</v>
      </c>
      <c r="CQ69" s="564">
        <f t="shared" si="53"/>
        <v>603</v>
      </c>
      <c r="CR69" s="564">
        <f t="shared" si="24"/>
        <v>929</v>
      </c>
      <c r="CS69" s="582">
        <v>8</v>
      </c>
      <c r="CT69" s="1587"/>
    </row>
    <row r="70" spans="1:98" ht="79">
      <c r="A70" s="1670"/>
      <c r="B70" s="1373">
        <v>9</v>
      </c>
      <c r="C70" s="612" t="s">
        <v>325</v>
      </c>
      <c r="D70" s="644" t="s">
        <v>559</v>
      </c>
      <c r="E70" s="505"/>
      <c r="F70" s="658"/>
      <c r="G70" s="494"/>
      <c r="H70" s="667"/>
      <c r="I70" s="510"/>
      <c r="J70" s="658"/>
      <c r="K70" s="1258" t="s">
        <v>939</v>
      </c>
      <c r="L70" s="1257" t="s">
        <v>559</v>
      </c>
      <c r="M70" s="1373">
        <v>9</v>
      </c>
      <c r="N70" s="1673"/>
      <c r="O70" s="1676"/>
      <c r="P70" s="1369">
        <v>9</v>
      </c>
      <c r="Q70" s="144" t="s">
        <v>187</v>
      </c>
      <c r="R70" s="694">
        <v>105</v>
      </c>
      <c r="S70" s="146" t="s">
        <v>385</v>
      </c>
      <c r="T70" s="706" t="s">
        <v>860</v>
      </c>
      <c r="U70" s="147"/>
      <c r="V70" s="720"/>
      <c r="W70" s="146" t="s">
        <v>179</v>
      </c>
      <c r="X70" s="706">
        <v>307</v>
      </c>
      <c r="Y70" s="144" t="s">
        <v>454</v>
      </c>
      <c r="Z70" s="736">
        <v>304</v>
      </c>
      <c r="AA70" s="1369">
        <v>9</v>
      </c>
      <c r="AB70" s="1694"/>
      <c r="AC70" s="1697"/>
      <c r="AD70" s="1367">
        <v>9</v>
      </c>
      <c r="AE70" s="177" t="s">
        <v>489</v>
      </c>
      <c r="AF70" s="751">
        <v>216</v>
      </c>
      <c r="AG70" s="528" t="s">
        <v>204</v>
      </c>
      <c r="AH70" s="762">
        <v>303</v>
      </c>
      <c r="AI70" s="198" t="s">
        <v>209</v>
      </c>
      <c r="AJ70" s="776">
        <v>407</v>
      </c>
      <c r="AK70" s="605" t="s">
        <v>253</v>
      </c>
      <c r="AL70" s="759">
        <v>308</v>
      </c>
      <c r="AM70" s="178" t="s">
        <v>296</v>
      </c>
      <c r="AN70" s="779">
        <v>403</v>
      </c>
      <c r="AO70" s="1367">
        <v>9</v>
      </c>
      <c r="AP70" s="1691"/>
      <c r="AQ70" s="1688"/>
      <c r="AR70" s="1363">
        <v>9</v>
      </c>
      <c r="AS70" s="1292" t="s">
        <v>976</v>
      </c>
      <c r="AT70" s="1293">
        <v>406</v>
      </c>
      <c r="AU70" s="326"/>
      <c r="AV70" s="805"/>
      <c r="AW70" s="996"/>
      <c r="AX70" s="997"/>
      <c r="AY70" s="1014"/>
      <c r="AZ70" s="1028"/>
      <c r="BA70" s="1033">
        <v>9</v>
      </c>
      <c r="BB70" s="1685"/>
      <c r="BC70" s="1682"/>
      <c r="BD70" s="972">
        <v>9</v>
      </c>
      <c r="BE70" s="632" t="s">
        <v>959</v>
      </c>
      <c r="BF70" s="898">
        <v>400</v>
      </c>
      <c r="BG70" s="1278" t="s">
        <v>959</v>
      </c>
      <c r="BH70" s="864">
        <v>400</v>
      </c>
      <c r="BI70" s="1040" t="s">
        <v>959</v>
      </c>
      <c r="BJ70" s="879">
        <v>400</v>
      </c>
      <c r="BK70" s="629" t="s">
        <v>959</v>
      </c>
      <c r="BL70" s="864">
        <v>400</v>
      </c>
      <c r="BM70" s="632" t="s">
        <v>959</v>
      </c>
      <c r="BN70" s="1043">
        <v>400</v>
      </c>
      <c r="BO70" s="968">
        <v>9</v>
      </c>
      <c r="BP70" s="1679"/>
      <c r="BQ70" s="572">
        <f t="shared" si="30"/>
        <v>34</v>
      </c>
      <c r="BR70" s="562" t="str">
        <f t="shared" si="31"/>
        <v>0</v>
      </c>
      <c r="BS70" s="562" t="str">
        <f t="shared" si="32"/>
        <v>0</v>
      </c>
      <c r="BT70" s="562" t="str">
        <f t="shared" si="33"/>
        <v>0</v>
      </c>
      <c r="BU70" s="562">
        <f t="shared" si="34"/>
        <v>26</v>
      </c>
      <c r="BV70" s="562">
        <f t="shared" si="43"/>
        <v>27</v>
      </c>
      <c r="BW70" s="562">
        <f t="shared" si="44"/>
        <v>28</v>
      </c>
      <c r="BX70" s="562">
        <f>IF(U20=0,"0",U$1)</f>
        <v>31</v>
      </c>
      <c r="BY70" s="562">
        <f t="shared" si="46"/>
        <v>24</v>
      </c>
      <c r="BZ70" s="562">
        <f t="shared" si="47"/>
        <v>24</v>
      </c>
      <c r="CA70" s="562">
        <f t="shared" si="35"/>
        <v>18</v>
      </c>
      <c r="CB70" s="562">
        <f t="shared" si="50"/>
        <v>30</v>
      </c>
      <c r="CC70" s="562">
        <f t="shared" si="36"/>
        <v>27</v>
      </c>
      <c r="CD70" s="562">
        <f t="shared" si="37"/>
        <v>29</v>
      </c>
      <c r="CE70" s="562">
        <f t="shared" si="38"/>
        <v>24</v>
      </c>
      <c r="CF70" s="562">
        <f t="shared" si="51"/>
        <v>27</v>
      </c>
      <c r="CG70" s="562" t="str">
        <f t="shared" si="40"/>
        <v>0</v>
      </c>
      <c r="CH70" s="562" t="str">
        <f t="shared" si="41"/>
        <v>0</v>
      </c>
      <c r="CI70" s="562" t="str">
        <f t="shared" si="52"/>
        <v>0</v>
      </c>
      <c r="CJ70" s="562">
        <f t="shared" si="19"/>
        <v>26</v>
      </c>
      <c r="CK70" s="562">
        <f t="shared" si="20"/>
        <v>28</v>
      </c>
      <c r="CL70" s="562">
        <f t="shared" si="48"/>
        <v>25</v>
      </c>
      <c r="CM70" s="562">
        <f t="shared" si="22"/>
        <v>30</v>
      </c>
      <c r="CN70" s="562">
        <f t="shared" si="23"/>
        <v>31</v>
      </c>
      <c r="CO70" s="572">
        <f>'10'!O67</f>
        <v>25</v>
      </c>
      <c r="CP70" s="572">
        <f>'11'!J67</f>
        <v>48</v>
      </c>
      <c r="CQ70" s="564">
        <f t="shared" si="53"/>
        <v>562</v>
      </c>
      <c r="CR70" s="564">
        <f>CQ70+326</f>
        <v>888</v>
      </c>
      <c r="CS70" s="582">
        <v>9</v>
      </c>
      <c r="CT70" s="1587"/>
    </row>
    <row r="71" spans="1:98" ht="104">
      <c r="A71" s="1670"/>
      <c r="B71" s="1373">
        <v>10</v>
      </c>
      <c r="C71" s="1259" t="s">
        <v>948</v>
      </c>
      <c r="D71" s="1260" t="s">
        <v>559</v>
      </c>
      <c r="E71" s="1264" t="s">
        <v>948</v>
      </c>
      <c r="F71" s="1262" t="s">
        <v>559</v>
      </c>
      <c r="G71" s="1265"/>
      <c r="H71" s="1263"/>
      <c r="I71" s="1264" t="s">
        <v>948</v>
      </c>
      <c r="J71" s="1262" t="s">
        <v>559</v>
      </c>
      <c r="K71" s="612" t="s">
        <v>325</v>
      </c>
      <c r="L71" s="644" t="s">
        <v>559</v>
      </c>
      <c r="M71" s="1373">
        <v>10</v>
      </c>
      <c r="N71" s="1673"/>
      <c r="O71" s="1676"/>
      <c r="P71" s="1369">
        <v>10</v>
      </c>
      <c r="Q71" s="299" t="s">
        <v>243</v>
      </c>
      <c r="R71" s="704" t="s">
        <v>662</v>
      </c>
      <c r="S71" s="146" t="s">
        <v>179</v>
      </c>
      <c r="T71" s="706">
        <v>217</v>
      </c>
      <c r="U71" s="147"/>
      <c r="V71" s="719"/>
      <c r="W71" s="300" t="s">
        <v>1035</v>
      </c>
      <c r="X71" s="709">
        <v>307</v>
      </c>
      <c r="Y71" s="144" t="s">
        <v>517</v>
      </c>
      <c r="Z71" s="736">
        <v>304</v>
      </c>
      <c r="AA71" s="1369">
        <v>10</v>
      </c>
      <c r="AB71" s="1694"/>
      <c r="AC71" s="1697"/>
      <c r="AD71" s="1367">
        <v>10</v>
      </c>
      <c r="AE71" s="177" t="s">
        <v>489</v>
      </c>
      <c r="AF71" s="751">
        <v>216</v>
      </c>
      <c r="AG71" s="208" t="s">
        <v>499</v>
      </c>
      <c r="AH71" s="766">
        <v>303</v>
      </c>
      <c r="AI71" s="198" t="s">
        <v>260</v>
      </c>
      <c r="AJ71" s="768" t="s">
        <v>664</v>
      </c>
      <c r="AK71" s="208" t="s">
        <v>505</v>
      </c>
      <c r="AL71" s="766">
        <v>308</v>
      </c>
      <c r="AM71" s="178" t="s">
        <v>496</v>
      </c>
      <c r="AN71" s="779">
        <v>403</v>
      </c>
      <c r="AO71" s="1367">
        <v>10</v>
      </c>
      <c r="AP71" s="1691"/>
      <c r="AQ71" s="1688"/>
      <c r="AR71" s="1363">
        <v>10</v>
      </c>
      <c r="AS71" s="324"/>
      <c r="AT71" s="792"/>
      <c r="AU71" s="326"/>
      <c r="AV71" s="805"/>
      <c r="AW71" s="996"/>
      <c r="AX71" s="997"/>
      <c r="AY71" s="1015"/>
      <c r="AZ71" s="1029"/>
      <c r="BA71" s="1033">
        <v>10</v>
      </c>
      <c r="BB71" s="1685"/>
      <c r="BC71" s="1682"/>
      <c r="BD71" s="972">
        <v>10</v>
      </c>
      <c r="BE71" s="1225" t="s">
        <v>889</v>
      </c>
      <c r="BF71" s="857">
        <v>301</v>
      </c>
      <c r="BG71" s="1226" t="s">
        <v>889</v>
      </c>
      <c r="BH71" s="873">
        <v>301</v>
      </c>
      <c r="BI71" s="1063" t="s">
        <v>889</v>
      </c>
      <c r="BJ71" s="1224">
        <v>301</v>
      </c>
      <c r="BK71" s="1048" t="s">
        <v>889</v>
      </c>
      <c r="BL71" s="873">
        <v>301</v>
      </c>
      <c r="BM71" s="1227" t="s">
        <v>889</v>
      </c>
      <c r="BN71" s="857">
        <v>301</v>
      </c>
      <c r="BO71" s="968">
        <v>10</v>
      </c>
      <c r="BP71" s="1679"/>
      <c r="BQ71" s="572">
        <f t="shared" si="30"/>
        <v>34</v>
      </c>
      <c r="BR71" s="562">
        <f t="shared" si="31"/>
        <v>29</v>
      </c>
      <c r="BS71" s="562" t="str">
        <f t="shared" si="32"/>
        <v>0</v>
      </c>
      <c r="BT71" s="562">
        <f t="shared" si="33"/>
        <v>30</v>
      </c>
      <c r="BU71" s="562">
        <f t="shared" si="34"/>
        <v>26</v>
      </c>
      <c r="BV71" s="562">
        <f t="shared" si="43"/>
        <v>27</v>
      </c>
      <c r="BW71" s="562">
        <f t="shared" si="44"/>
        <v>28</v>
      </c>
      <c r="BX71" s="562" t="str">
        <f t="shared" ref="BX71:BX76" si="54">IF(U71=0,"0",U$1)</f>
        <v>0</v>
      </c>
      <c r="BY71" s="562">
        <f t="shared" si="46"/>
        <v>24</v>
      </c>
      <c r="BZ71" s="562">
        <f t="shared" si="47"/>
        <v>24</v>
      </c>
      <c r="CA71" s="562">
        <f t="shared" si="35"/>
        <v>18</v>
      </c>
      <c r="CB71" s="562">
        <f t="shared" si="50"/>
        <v>30</v>
      </c>
      <c r="CC71" s="562">
        <f t="shared" si="36"/>
        <v>27</v>
      </c>
      <c r="CD71" s="562">
        <f t="shared" si="37"/>
        <v>29</v>
      </c>
      <c r="CE71" s="562">
        <f t="shared" si="38"/>
        <v>24</v>
      </c>
      <c r="CF71" s="562" t="str">
        <f t="shared" si="51"/>
        <v>0</v>
      </c>
      <c r="CG71" s="562" t="str">
        <f t="shared" si="40"/>
        <v>0</v>
      </c>
      <c r="CH71" s="562" t="str">
        <f t="shared" si="41"/>
        <v>0</v>
      </c>
      <c r="CI71" s="562" t="str">
        <f t="shared" si="52"/>
        <v>0</v>
      </c>
      <c r="CJ71" s="562">
        <f t="shared" si="19"/>
        <v>26</v>
      </c>
      <c r="CK71" s="562">
        <f t="shared" si="20"/>
        <v>28</v>
      </c>
      <c r="CL71" s="562">
        <f t="shared" si="48"/>
        <v>25</v>
      </c>
      <c r="CM71" s="562">
        <f t="shared" si="22"/>
        <v>30</v>
      </c>
      <c r="CN71" s="562">
        <f t="shared" si="23"/>
        <v>31</v>
      </c>
      <c r="CO71" s="572">
        <f>'10'!O68</f>
        <v>100</v>
      </c>
      <c r="CP71" s="572">
        <f>'11'!J68</f>
        <v>0</v>
      </c>
      <c r="CQ71" s="564">
        <f t="shared" si="53"/>
        <v>590</v>
      </c>
      <c r="CR71" s="564">
        <f t="shared" si="24"/>
        <v>916</v>
      </c>
      <c r="CS71" s="582">
        <v>10</v>
      </c>
      <c r="CT71" s="1587"/>
    </row>
    <row r="72" spans="1:98" ht="130">
      <c r="A72" s="1670"/>
      <c r="B72" s="1373">
        <v>11</v>
      </c>
      <c r="C72" s="612" t="s">
        <v>649</v>
      </c>
      <c r="D72" s="644" t="s">
        <v>559</v>
      </c>
      <c r="E72" s="613" t="s">
        <v>653</v>
      </c>
      <c r="F72" s="661" t="s">
        <v>559</v>
      </c>
      <c r="G72" s="614" t="s">
        <v>652</v>
      </c>
      <c r="H72" s="673" t="s">
        <v>559</v>
      </c>
      <c r="I72" s="613" t="s">
        <v>651</v>
      </c>
      <c r="J72" s="661" t="s">
        <v>559</v>
      </c>
      <c r="K72" s="615" t="s">
        <v>650</v>
      </c>
      <c r="L72" s="692" t="s">
        <v>559</v>
      </c>
      <c r="M72" s="1373">
        <v>11</v>
      </c>
      <c r="N72" s="1673"/>
      <c r="O72" s="1676"/>
      <c r="P72" s="1370">
        <v>11</v>
      </c>
      <c r="Q72" s="148" t="s">
        <v>1037</v>
      </c>
      <c r="R72" s="694">
        <v>105</v>
      </c>
      <c r="S72" s="146" t="s">
        <v>172</v>
      </c>
      <c r="T72" s="706">
        <v>217</v>
      </c>
      <c r="U72" s="147"/>
      <c r="V72" s="719"/>
      <c r="W72" s="300" t="s">
        <v>244</v>
      </c>
      <c r="X72" s="709">
        <v>307</v>
      </c>
      <c r="Y72" s="144" t="s">
        <v>246</v>
      </c>
      <c r="Z72" s="737">
        <v>304</v>
      </c>
      <c r="AA72" s="1370">
        <v>11</v>
      </c>
      <c r="AB72" s="1694"/>
      <c r="AC72" s="1697"/>
      <c r="AD72" s="1368">
        <v>11</v>
      </c>
      <c r="AE72" s="178" t="s">
        <v>240</v>
      </c>
      <c r="AF72" s="751">
        <v>216</v>
      </c>
      <c r="AG72" s="176" t="s">
        <v>186</v>
      </c>
      <c r="AH72" s="759">
        <v>303</v>
      </c>
      <c r="AI72" s="198" t="s">
        <v>204</v>
      </c>
      <c r="AJ72" s="776">
        <v>407</v>
      </c>
      <c r="AK72" s="176" t="s">
        <v>184</v>
      </c>
      <c r="AL72" s="759">
        <v>308</v>
      </c>
      <c r="AM72" s="177" t="s">
        <v>212</v>
      </c>
      <c r="AN72" s="782" t="s">
        <v>662</v>
      </c>
      <c r="AO72" s="1368">
        <v>11</v>
      </c>
      <c r="AP72" s="1691"/>
      <c r="AQ72" s="1688"/>
      <c r="AR72" s="1364">
        <v>11</v>
      </c>
      <c r="AS72" s="1294" t="s">
        <v>977</v>
      </c>
      <c r="AT72" s="793" t="s">
        <v>559</v>
      </c>
      <c r="AU72" s="1295" t="s">
        <v>977</v>
      </c>
      <c r="AV72" s="995" t="s">
        <v>559</v>
      </c>
      <c r="AW72" s="1286" t="s">
        <v>977</v>
      </c>
      <c r="AX72" s="997" t="s">
        <v>559</v>
      </c>
      <c r="AY72" s="1296" t="s">
        <v>977</v>
      </c>
      <c r="AZ72" s="1029" t="s">
        <v>559</v>
      </c>
      <c r="BA72" s="1033">
        <v>11</v>
      </c>
      <c r="BB72" s="1685"/>
      <c r="BC72" s="1682"/>
      <c r="BD72" s="974">
        <v>11</v>
      </c>
      <c r="BE72" s="908"/>
      <c r="BF72" s="857"/>
      <c r="BG72" s="629" t="s">
        <v>962</v>
      </c>
      <c r="BH72" s="864">
        <v>406</v>
      </c>
      <c r="BI72" s="1042" t="s">
        <v>962</v>
      </c>
      <c r="BJ72" s="879">
        <v>406</v>
      </c>
      <c r="BK72" s="629" t="s">
        <v>962</v>
      </c>
      <c r="BL72" s="864">
        <v>406</v>
      </c>
      <c r="BM72" s="632" t="s">
        <v>962</v>
      </c>
      <c r="BN72" s="1043">
        <v>406</v>
      </c>
      <c r="BO72" s="1359">
        <v>11</v>
      </c>
      <c r="BP72" s="1679"/>
      <c r="BQ72" s="572">
        <f t="shared" si="30"/>
        <v>34</v>
      </c>
      <c r="BR72" s="562">
        <f t="shared" si="31"/>
        <v>29</v>
      </c>
      <c r="BS72" s="562">
        <f t="shared" si="32"/>
        <v>33</v>
      </c>
      <c r="BT72" s="562">
        <f t="shared" si="33"/>
        <v>30</v>
      </c>
      <c r="BU72" s="562">
        <f t="shared" si="34"/>
        <v>26</v>
      </c>
      <c r="BV72" s="562">
        <f t="shared" si="43"/>
        <v>27</v>
      </c>
      <c r="BW72" s="562">
        <f t="shared" si="44"/>
        <v>28</v>
      </c>
      <c r="BX72" s="562" t="str">
        <f t="shared" si="54"/>
        <v>0</v>
      </c>
      <c r="BY72" s="562">
        <f t="shared" si="46"/>
        <v>24</v>
      </c>
      <c r="BZ72" s="562">
        <f t="shared" si="47"/>
        <v>24</v>
      </c>
      <c r="CA72" s="562">
        <f t="shared" si="35"/>
        <v>18</v>
      </c>
      <c r="CB72" s="562">
        <f t="shared" si="50"/>
        <v>30</v>
      </c>
      <c r="CC72" s="562">
        <f t="shared" si="36"/>
        <v>27</v>
      </c>
      <c r="CD72" s="562">
        <f t="shared" si="37"/>
        <v>29</v>
      </c>
      <c r="CE72" s="562">
        <f t="shared" si="38"/>
        <v>24</v>
      </c>
      <c r="CF72" s="562">
        <f t="shared" si="51"/>
        <v>27</v>
      </c>
      <c r="CG72" s="562">
        <f t="shared" si="40"/>
        <v>32</v>
      </c>
      <c r="CH72" s="562">
        <f t="shared" si="41"/>
        <v>33</v>
      </c>
      <c r="CI72" s="562">
        <f t="shared" si="52"/>
        <v>27</v>
      </c>
      <c r="CJ72" s="562" t="str">
        <f t="shared" ref="CJ72:CJ75" si="55">IF(BE72=0,"0",BE$1)</f>
        <v>0</v>
      </c>
      <c r="CK72" s="562">
        <f t="shared" ref="CK72:CK75" si="56">IF(BG72=0,"0",BG$1)</f>
        <v>28</v>
      </c>
      <c r="CL72" s="562">
        <f t="shared" si="48"/>
        <v>25</v>
      </c>
      <c r="CM72" s="562">
        <f t="shared" ref="CM72:CM75" si="57">IF(BK72=0,"0",BK$1)</f>
        <v>30</v>
      </c>
      <c r="CN72" s="562">
        <f t="shared" ref="CN72:CN75" si="58">IF(BM72=0,"0",BM$1)</f>
        <v>31</v>
      </c>
      <c r="CO72" s="572">
        <f>'10'!O69</f>
        <v>25</v>
      </c>
      <c r="CP72" s="572">
        <f>'11'!J69</f>
        <v>0</v>
      </c>
      <c r="CQ72" s="564">
        <f t="shared" si="53"/>
        <v>641</v>
      </c>
      <c r="CR72" s="564">
        <f t="shared" ref="CR72:CR75" si="59">CQ72+326</f>
        <v>967</v>
      </c>
      <c r="CS72" s="583">
        <v>11</v>
      </c>
      <c r="CT72" s="1587"/>
    </row>
    <row r="73" spans="1:98" ht="104">
      <c r="A73" s="1670"/>
      <c r="B73" s="1373">
        <v>12</v>
      </c>
      <c r="C73" s="612" t="s">
        <v>953</v>
      </c>
      <c r="D73" s="644" t="s">
        <v>559</v>
      </c>
      <c r="E73" s="613" t="s">
        <v>953</v>
      </c>
      <c r="F73" s="661" t="s">
        <v>559</v>
      </c>
      <c r="G73" s="614" t="s">
        <v>953</v>
      </c>
      <c r="H73" s="673" t="s">
        <v>559</v>
      </c>
      <c r="I73" s="613" t="s">
        <v>953</v>
      </c>
      <c r="J73" s="661" t="s">
        <v>559</v>
      </c>
      <c r="K73" s="612" t="s">
        <v>953</v>
      </c>
      <c r="L73" s="692" t="s">
        <v>559</v>
      </c>
      <c r="M73" s="1373">
        <v>12</v>
      </c>
      <c r="N73" s="1673"/>
      <c r="O73" s="1676"/>
      <c r="P73" s="1370">
        <v>12</v>
      </c>
      <c r="Q73" s="144" t="s">
        <v>244</v>
      </c>
      <c r="R73" s="694">
        <v>105</v>
      </c>
      <c r="S73" s="146" t="s">
        <v>172</v>
      </c>
      <c r="T73" s="706">
        <v>217</v>
      </c>
      <c r="U73" s="147"/>
      <c r="V73" s="720"/>
      <c r="W73" s="204" t="s">
        <v>400</v>
      </c>
      <c r="X73" s="713">
        <v>307</v>
      </c>
      <c r="Y73" s="993" t="s">
        <v>988</v>
      </c>
      <c r="Z73" s="1348">
        <v>304</v>
      </c>
      <c r="AA73" s="1370">
        <v>12</v>
      </c>
      <c r="AB73" s="1694"/>
      <c r="AC73" s="1697"/>
      <c r="AD73" s="1368">
        <v>12</v>
      </c>
      <c r="AE73" s="178" t="s">
        <v>496</v>
      </c>
      <c r="AF73" s="751">
        <v>216</v>
      </c>
      <c r="AG73" s="176" t="s">
        <v>501</v>
      </c>
      <c r="AH73" s="759">
        <v>303</v>
      </c>
      <c r="AI73" s="198" t="s">
        <v>212</v>
      </c>
      <c r="AJ73" s="768" t="s">
        <v>662</v>
      </c>
      <c r="AK73" s="176" t="s">
        <v>186</v>
      </c>
      <c r="AL73" s="759">
        <v>308</v>
      </c>
      <c r="AM73" s="177"/>
      <c r="AN73" s="782"/>
      <c r="AO73" s="1368">
        <v>12</v>
      </c>
      <c r="AP73" s="1691"/>
      <c r="AQ73" s="1688"/>
      <c r="AR73" s="1364">
        <v>12</v>
      </c>
      <c r="AS73" s="323"/>
      <c r="AT73" s="793"/>
      <c r="AU73" s="994"/>
      <c r="AV73" s="995"/>
      <c r="AW73" s="167"/>
      <c r="AX73" s="806"/>
      <c r="AY73" s="1015"/>
      <c r="AZ73" s="1029"/>
      <c r="BA73" s="1033">
        <v>12</v>
      </c>
      <c r="BB73" s="1685"/>
      <c r="BC73" s="1682"/>
      <c r="BD73" s="974">
        <v>12</v>
      </c>
      <c r="BE73" s="909"/>
      <c r="BF73" s="858"/>
      <c r="BG73" s="349"/>
      <c r="BH73" s="874"/>
      <c r="BI73" s="465"/>
      <c r="BJ73" s="893"/>
      <c r="BK73" s="349"/>
      <c r="BL73" s="874"/>
      <c r="BM73" s="916"/>
      <c r="BN73" s="858"/>
      <c r="BO73" s="1359">
        <v>12</v>
      </c>
      <c r="BP73" s="1679"/>
      <c r="BQ73" s="572">
        <f t="shared" si="30"/>
        <v>34</v>
      </c>
      <c r="BR73" s="562">
        <f t="shared" si="31"/>
        <v>29</v>
      </c>
      <c r="BS73" s="562">
        <f t="shared" si="32"/>
        <v>33</v>
      </c>
      <c r="BT73" s="562">
        <f t="shared" si="33"/>
        <v>30</v>
      </c>
      <c r="BU73" s="562">
        <f t="shared" si="34"/>
        <v>26</v>
      </c>
      <c r="BV73" s="562">
        <f t="shared" si="43"/>
        <v>27</v>
      </c>
      <c r="BW73" s="562">
        <f t="shared" si="44"/>
        <v>28</v>
      </c>
      <c r="BX73" s="562" t="str">
        <f t="shared" si="54"/>
        <v>0</v>
      </c>
      <c r="BY73" s="562">
        <f t="shared" si="46"/>
        <v>24</v>
      </c>
      <c r="BZ73" s="562">
        <f t="shared" si="47"/>
        <v>24</v>
      </c>
      <c r="CA73" s="562">
        <f t="shared" si="35"/>
        <v>18</v>
      </c>
      <c r="CB73" s="562">
        <f t="shared" si="50"/>
        <v>30</v>
      </c>
      <c r="CC73" s="562">
        <f t="shared" si="36"/>
        <v>27</v>
      </c>
      <c r="CD73" s="562">
        <f t="shared" si="37"/>
        <v>29</v>
      </c>
      <c r="CE73" s="562" t="str">
        <f t="shared" si="38"/>
        <v>0</v>
      </c>
      <c r="CF73" s="562" t="str">
        <f t="shared" si="51"/>
        <v>0</v>
      </c>
      <c r="CG73" s="562" t="str">
        <f t="shared" si="40"/>
        <v>0</v>
      </c>
      <c r="CH73" s="562" t="str">
        <f t="shared" si="41"/>
        <v>0</v>
      </c>
      <c r="CI73" s="562" t="str">
        <f t="shared" si="52"/>
        <v>0</v>
      </c>
      <c r="CJ73" s="562" t="str">
        <f t="shared" si="55"/>
        <v>0</v>
      </c>
      <c r="CK73" s="562" t="str">
        <f t="shared" si="56"/>
        <v>0</v>
      </c>
      <c r="CL73" s="562" t="str">
        <f t="shared" si="48"/>
        <v>0</v>
      </c>
      <c r="CM73" s="562" t="str">
        <f t="shared" si="57"/>
        <v>0</v>
      </c>
      <c r="CN73" s="562" t="str">
        <f t="shared" si="58"/>
        <v>0</v>
      </c>
      <c r="CO73" s="572">
        <f>'10'!O70</f>
        <v>0</v>
      </c>
      <c r="CP73" s="572">
        <f>'11'!J70</f>
        <v>0</v>
      </c>
      <c r="CQ73" s="564">
        <f t="shared" si="53"/>
        <v>359</v>
      </c>
      <c r="CR73" s="564">
        <f t="shared" si="59"/>
        <v>685</v>
      </c>
      <c r="CS73" s="583">
        <v>12</v>
      </c>
      <c r="CT73" s="1587"/>
    </row>
    <row r="74" spans="1:98" ht="99">
      <c r="A74" s="1670"/>
      <c r="B74" s="1373">
        <v>13</v>
      </c>
      <c r="C74" s="495"/>
      <c r="D74" s="646"/>
      <c r="E74" s="508"/>
      <c r="F74" s="663"/>
      <c r="G74" s="485"/>
      <c r="H74" s="666"/>
      <c r="I74" s="505"/>
      <c r="J74" s="658"/>
      <c r="K74" s="495"/>
      <c r="L74" s="679"/>
      <c r="M74" s="1373">
        <v>13</v>
      </c>
      <c r="N74" s="1673"/>
      <c r="O74" s="1676"/>
      <c r="P74" s="1370">
        <v>13</v>
      </c>
      <c r="Q74" s="993" t="s">
        <v>990</v>
      </c>
      <c r="R74" s="1355">
        <v>303</v>
      </c>
      <c r="S74" s="593" t="s">
        <v>244</v>
      </c>
      <c r="T74" s="706">
        <v>217</v>
      </c>
      <c r="U74" s="67"/>
      <c r="V74" s="732"/>
      <c r="W74" s="204" t="s">
        <v>400</v>
      </c>
      <c r="X74" s="713">
        <v>307</v>
      </c>
      <c r="Y74" s="144"/>
      <c r="Z74" s="737"/>
      <c r="AA74" s="1370">
        <v>13</v>
      </c>
      <c r="AB74" s="1694"/>
      <c r="AC74" s="1697"/>
      <c r="AD74" s="1368">
        <v>13</v>
      </c>
      <c r="AE74" s="178" t="s">
        <v>512</v>
      </c>
      <c r="AF74" s="751">
        <v>216</v>
      </c>
      <c r="AG74" s="176"/>
      <c r="AH74" s="759"/>
      <c r="AI74" s="198"/>
      <c r="AJ74" s="768"/>
      <c r="AK74" s="611"/>
      <c r="AL74" s="759"/>
      <c r="AM74" s="310"/>
      <c r="AN74" s="785"/>
      <c r="AO74" s="1368">
        <v>13</v>
      </c>
      <c r="AP74" s="1691"/>
      <c r="AQ74" s="1688"/>
      <c r="AR74" s="1364">
        <v>13</v>
      </c>
      <c r="AS74" s="324"/>
      <c r="AT74" s="792"/>
      <c r="AU74" s="326"/>
      <c r="AV74" s="805"/>
      <c r="AW74" s="996"/>
      <c r="AX74" s="997"/>
      <c r="AY74" s="1015"/>
      <c r="AZ74" s="1029"/>
      <c r="BA74" s="1033">
        <v>13</v>
      </c>
      <c r="BB74" s="1685"/>
      <c r="BC74" s="1682"/>
      <c r="BD74" s="974">
        <v>13</v>
      </c>
      <c r="BE74" s="909"/>
      <c r="BF74" s="858"/>
      <c r="BG74" s="349"/>
      <c r="BH74" s="874"/>
      <c r="BI74" s="465"/>
      <c r="BJ74" s="893"/>
      <c r="BK74" s="349"/>
      <c r="BL74" s="874"/>
      <c r="BM74" s="916"/>
      <c r="BN74" s="858"/>
      <c r="BO74" s="1359">
        <v>13</v>
      </c>
      <c r="BP74" s="1679"/>
      <c r="BQ74" s="572" t="str">
        <f t="shared" si="30"/>
        <v>0</v>
      </c>
      <c r="BR74" s="562" t="str">
        <f t="shared" si="31"/>
        <v>0</v>
      </c>
      <c r="BS74" s="562" t="str">
        <f t="shared" si="32"/>
        <v>0</v>
      </c>
      <c r="BT74" s="562" t="str">
        <f t="shared" si="33"/>
        <v>0</v>
      </c>
      <c r="BU74" s="562" t="str">
        <f t="shared" si="34"/>
        <v>0</v>
      </c>
      <c r="BV74" s="562">
        <f t="shared" si="43"/>
        <v>27</v>
      </c>
      <c r="BW74" s="562">
        <f t="shared" si="44"/>
        <v>28</v>
      </c>
      <c r="BX74" s="562" t="str">
        <f t="shared" si="54"/>
        <v>0</v>
      </c>
      <c r="BY74" s="562">
        <f t="shared" si="46"/>
        <v>24</v>
      </c>
      <c r="BZ74" s="562" t="str">
        <f t="shared" si="47"/>
        <v>0</v>
      </c>
      <c r="CA74" s="562">
        <f t="shared" si="35"/>
        <v>18</v>
      </c>
      <c r="CB74" s="562" t="str">
        <f t="shared" si="50"/>
        <v>0</v>
      </c>
      <c r="CC74" s="562" t="str">
        <f t="shared" si="36"/>
        <v>0</v>
      </c>
      <c r="CD74" s="562" t="str">
        <f t="shared" si="37"/>
        <v>0</v>
      </c>
      <c r="CE74" s="562" t="str">
        <f t="shared" si="38"/>
        <v>0</v>
      </c>
      <c r="CF74" s="562" t="str">
        <f t="shared" si="51"/>
        <v>0</v>
      </c>
      <c r="CG74" s="562" t="str">
        <f t="shared" si="40"/>
        <v>0</v>
      </c>
      <c r="CH74" s="562" t="str">
        <f t="shared" si="41"/>
        <v>0</v>
      </c>
      <c r="CI74" s="562" t="str">
        <f t="shared" si="52"/>
        <v>0</v>
      </c>
      <c r="CJ74" s="562" t="str">
        <f t="shared" si="55"/>
        <v>0</v>
      </c>
      <c r="CK74" s="562" t="str">
        <f t="shared" si="56"/>
        <v>0</v>
      </c>
      <c r="CL74" s="562" t="str">
        <f t="shared" si="48"/>
        <v>0</v>
      </c>
      <c r="CM74" s="562" t="str">
        <f t="shared" si="57"/>
        <v>0</v>
      </c>
      <c r="CN74" s="562" t="str">
        <f t="shared" si="58"/>
        <v>0</v>
      </c>
      <c r="CO74" s="572">
        <f>'10'!O71</f>
        <v>0</v>
      </c>
      <c r="CP74" s="572">
        <f>'11'!J71</f>
        <v>0</v>
      </c>
      <c r="CQ74" s="564">
        <f t="shared" si="53"/>
        <v>97</v>
      </c>
      <c r="CR74" s="564">
        <f t="shared" si="59"/>
        <v>423</v>
      </c>
      <c r="CS74" s="583">
        <v>13</v>
      </c>
      <c r="CT74" s="1587"/>
    </row>
    <row r="75" spans="1:98" ht="97" thickBot="1">
      <c r="A75" s="1670"/>
      <c r="B75" s="1373">
        <v>14</v>
      </c>
      <c r="C75" s="495"/>
      <c r="D75" s="646"/>
      <c r="E75" s="508"/>
      <c r="F75" s="663"/>
      <c r="G75" s="497"/>
      <c r="H75" s="668"/>
      <c r="I75" s="496"/>
      <c r="J75" s="655"/>
      <c r="K75" s="495"/>
      <c r="L75" s="1384"/>
      <c r="M75" s="1373">
        <v>14</v>
      </c>
      <c r="N75" s="1673"/>
      <c r="O75" s="1676"/>
      <c r="P75" s="944">
        <v>14</v>
      </c>
      <c r="Q75" s="1349" t="s">
        <v>980</v>
      </c>
      <c r="R75" s="992">
        <v>105</v>
      </c>
      <c r="S75" s="1400" t="s">
        <v>980</v>
      </c>
      <c r="T75" s="1337">
        <v>105</v>
      </c>
      <c r="U75" s="1339" t="s">
        <v>980</v>
      </c>
      <c r="V75" s="926">
        <v>105</v>
      </c>
      <c r="W75" s="1400" t="s">
        <v>980</v>
      </c>
      <c r="X75" s="1337">
        <v>105</v>
      </c>
      <c r="Y75" s="1349" t="s">
        <v>980</v>
      </c>
      <c r="Z75" s="1354">
        <v>105</v>
      </c>
      <c r="AA75" s="948">
        <v>14</v>
      </c>
      <c r="AB75" s="1694"/>
      <c r="AC75" s="1697"/>
      <c r="AD75" s="953">
        <v>14</v>
      </c>
      <c r="AE75" s="178"/>
      <c r="AF75" s="748"/>
      <c r="AG75" s="176"/>
      <c r="AH75" s="759"/>
      <c r="AI75" s="1449"/>
      <c r="AJ75" s="1450"/>
      <c r="AK75" s="176"/>
      <c r="AL75" s="759"/>
      <c r="AM75" s="313"/>
      <c r="AN75" s="780"/>
      <c r="AO75" s="961">
        <v>14</v>
      </c>
      <c r="AP75" s="1691"/>
      <c r="AQ75" s="1688"/>
      <c r="AR75" s="1033">
        <v>14</v>
      </c>
      <c r="AS75" s="323"/>
      <c r="AT75" s="793"/>
      <c r="AU75" s="994"/>
      <c r="AV75" s="995"/>
      <c r="AW75" s="996"/>
      <c r="AX75" s="997"/>
      <c r="AY75" s="1015"/>
      <c r="AZ75" s="1029"/>
      <c r="BA75" s="1039">
        <v>14</v>
      </c>
      <c r="BB75" s="1685"/>
      <c r="BC75" s="1682"/>
      <c r="BD75" s="973">
        <v>14</v>
      </c>
      <c r="BE75" s="1482"/>
      <c r="BF75" s="1483"/>
      <c r="BG75" s="1484"/>
      <c r="BH75" s="1485"/>
      <c r="BI75" s="1486"/>
      <c r="BJ75" s="1487"/>
      <c r="BK75" s="1488"/>
      <c r="BL75" s="1485"/>
      <c r="BM75" s="1489"/>
      <c r="BN75" s="1483"/>
      <c r="BO75" s="972">
        <v>14</v>
      </c>
      <c r="BP75" s="1679"/>
      <c r="BQ75" s="572" t="str">
        <f t="shared" si="30"/>
        <v>0</v>
      </c>
      <c r="BR75" s="562" t="str">
        <f t="shared" si="31"/>
        <v>0</v>
      </c>
      <c r="BS75" s="562" t="str">
        <f t="shared" si="32"/>
        <v>0</v>
      </c>
      <c r="BT75" s="562" t="str">
        <f t="shared" si="33"/>
        <v>0</v>
      </c>
      <c r="BU75" s="562" t="str">
        <f t="shared" si="34"/>
        <v>0</v>
      </c>
      <c r="BV75" s="562">
        <f t="shared" si="43"/>
        <v>27</v>
      </c>
      <c r="BW75" s="562">
        <f t="shared" si="44"/>
        <v>28</v>
      </c>
      <c r="BX75" s="562">
        <f t="shared" si="54"/>
        <v>31</v>
      </c>
      <c r="BY75" s="562">
        <f t="shared" si="46"/>
        <v>24</v>
      </c>
      <c r="BZ75" s="562">
        <f t="shared" si="47"/>
        <v>24</v>
      </c>
      <c r="CA75" s="562" t="str">
        <f t="shared" si="35"/>
        <v>0</v>
      </c>
      <c r="CB75" s="562" t="str">
        <f t="shared" si="50"/>
        <v>0</v>
      </c>
      <c r="CC75" s="562" t="str">
        <f t="shared" si="36"/>
        <v>0</v>
      </c>
      <c r="CD75" s="562" t="str">
        <f t="shared" si="37"/>
        <v>0</v>
      </c>
      <c r="CE75" s="562" t="str">
        <f t="shared" si="38"/>
        <v>0</v>
      </c>
      <c r="CF75" s="562" t="str">
        <f t="shared" si="51"/>
        <v>0</v>
      </c>
      <c r="CG75" s="562" t="str">
        <f t="shared" si="40"/>
        <v>0</v>
      </c>
      <c r="CH75" s="562" t="str">
        <f t="shared" si="41"/>
        <v>0</v>
      </c>
      <c r="CI75" s="562" t="str">
        <f t="shared" si="52"/>
        <v>0</v>
      </c>
      <c r="CJ75" s="562" t="str">
        <f t="shared" si="55"/>
        <v>0</v>
      </c>
      <c r="CK75" s="562" t="str">
        <f t="shared" si="56"/>
        <v>0</v>
      </c>
      <c r="CL75" s="562" t="str">
        <f t="shared" si="48"/>
        <v>0</v>
      </c>
      <c r="CM75" s="562" t="str">
        <f t="shared" si="57"/>
        <v>0</v>
      </c>
      <c r="CN75" s="562" t="str">
        <f t="shared" si="58"/>
        <v>0</v>
      </c>
      <c r="CO75" s="572">
        <f>'10'!O72</f>
        <v>0</v>
      </c>
      <c r="CP75" s="572">
        <f>'11'!J72</f>
        <v>0</v>
      </c>
      <c r="CQ75" s="564">
        <f t="shared" si="53"/>
        <v>134</v>
      </c>
      <c r="CR75" s="564">
        <f t="shared" si="59"/>
        <v>460</v>
      </c>
      <c r="CS75" s="584">
        <v>14</v>
      </c>
      <c r="CT75" s="1588"/>
    </row>
    <row r="76" spans="1:98" ht="97" thickBot="1">
      <c r="A76" s="1671"/>
      <c r="B76" s="1374">
        <v>15</v>
      </c>
      <c r="C76" s="1375"/>
      <c r="D76" s="1376"/>
      <c r="E76" s="1377"/>
      <c r="F76" s="1378"/>
      <c r="G76" s="1379"/>
      <c r="H76" s="1380"/>
      <c r="I76" s="1381"/>
      <c r="J76" s="1382"/>
      <c r="K76" s="1375"/>
      <c r="L76" s="1383"/>
      <c r="M76" s="1374">
        <v>15</v>
      </c>
      <c r="N76" s="1674"/>
      <c r="O76" s="1677"/>
      <c r="P76" s="1426">
        <v>15</v>
      </c>
      <c r="Q76" s="1408" t="s">
        <v>953</v>
      </c>
      <c r="R76" s="1409">
        <v>105</v>
      </c>
      <c r="S76" s="1410" t="s">
        <v>953</v>
      </c>
      <c r="T76" s="1411">
        <v>105</v>
      </c>
      <c r="U76" s="1412" t="s">
        <v>953</v>
      </c>
      <c r="V76" s="1413">
        <v>105</v>
      </c>
      <c r="W76" s="1410" t="s">
        <v>953</v>
      </c>
      <c r="X76" s="1411">
        <v>105</v>
      </c>
      <c r="Y76" s="1408" t="s">
        <v>953</v>
      </c>
      <c r="Z76" s="1414">
        <v>105</v>
      </c>
      <c r="AA76" s="1426">
        <v>15</v>
      </c>
      <c r="AB76" s="1695"/>
      <c r="AC76" s="1698"/>
      <c r="AD76" s="1440">
        <v>15</v>
      </c>
      <c r="AE76" s="1441"/>
      <c r="AF76" s="1442"/>
      <c r="AG76" s="1443"/>
      <c r="AH76" s="1444"/>
      <c r="AI76" s="1445"/>
      <c r="AJ76" s="1446"/>
      <c r="AK76" s="1443"/>
      <c r="AL76" s="1444"/>
      <c r="AM76" s="1447"/>
      <c r="AN76" s="1448"/>
      <c r="AO76" s="1440">
        <v>15</v>
      </c>
      <c r="AP76" s="1692"/>
      <c r="AQ76" s="1689"/>
      <c r="AR76" s="1451">
        <v>15</v>
      </c>
      <c r="AS76" s="1452"/>
      <c r="AT76" s="1453"/>
      <c r="AU76" s="1454"/>
      <c r="AV76" s="1455"/>
      <c r="AW76" s="1456"/>
      <c r="AX76" s="1457"/>
      <c r="AY76" s="1458"/>
      <c r="AZ76" s="1459"/>
      <c r="BA76" s="1460">
        <v>15</v>
      </c>
      <c r="BB76" s="1686"/>
      <c r="BC76" s="1683"/>
      <c r="BD76" s="1472">
        <v>15</v>
      </c>
      <c r="BE76" s="1473"/>
      <c r="BF76" s="1474"/>
      <c r="BG76" s="1475"/>
      <c r="BH76" s="1476"/>
      <c r="BI76" s="1477"/>
      <c r="BJ76" s="1478"/>
      <c r="BK76" s="1479"/>
      <c r="BL76" s="1476"/>
      <c r="BM76" s="1480"/>
      <c r="BN76" s="1474"/>
      <c r="BO76" s="1481">
        <v>15</v>
      </c>
      <c r="BP76" s="1680"/>
      <c r="BQ76" s="572" t="str">
        <f t="shared" ref="BQ76" si="60">IF(C76=0,"0",C$1)</f>
        <v>0</v>
      </c>
      <c r="BR76" s="562" t="str">
        <f t="shared" ref="BR76" si="61">IF(E76=0,"0",E$1)</f>
        <v>0</v>
      </c>
      <c r="BS76" s="562" t="str">
        <f t="shared" ref="BS76" si="62">IF(G76=0,"0",G$1)</f>
        <v>0</v>
      </c>
      <c r="BT76" s="562" t="str">
        <f t="shared" ref="BT76" si="63">IF(I76=0,"0",I$1)</f>
        <v>0</v>
      </c>
      <c r="BU76" s="562" t="str">
        <f t="shared" ref="BU76" si="64">IF(K76=0,"0",K$1)</f>
        <v>0</v>
      </c>
      <c r="BV76" s="562">
        <f t="shared" ref="BV76" si="65">IF(Q76=0,"0",Q$1)</f>
        <v>27</v>
      </c>
      <c r="BW76" s="562">
        <f t="shared" ref="BW76" si="66">IF(S76=0,"0",S$1)</f>
        <v>28</v>
      </c>
      <c r="BX76" s="562">
        <f t="shared" si="54"/>
        <v>31</v>
      </c>
      <c r="BY76" s="562">
        <f t="shared" ref="BY76" si="67">IF(W76=0,"0",W$1)</f>
        <v>24</v>
      </c>
      <c r="BZ76" s="562">
        <f t="shared" ref="BZ76" si="68">IF(Y76=0,"0",Y$1)</f>
        <v>24</v>
      </c>
      <c r="CA76" s="562" t="str">
        <f t="shared" ref="CA76" si="69">IF(AE76=0,"0",AE$1)</f>
        <v>0</v>
      </c>
      <c r="CB76" s="562" t="str">
        <f t="shared" ref="CB76" si="70">IF(AG76=0,"0",AG$1)</f>
        <v>0</v>
      </c>
      <c r="CC76" s="562" t="str">
        <f t="shared" ref="CC76" si="71">IF(AI76=0,"0",AI$1)</f>
        <v>0</v>
      </c>
      <c r="CD76" s="562" t="str">
        <f t="shared" ref="CD76" si="72">IF(AK76=0,"0",AK$1)</f>
        <v>0</v>
      </c>
      <c r="CE76" s="562" t="str">
        <f t="shared" ref="CE76" si="73">IF(AM76=0,"0",AM$1)</f>
        <v>0</v>
      </c>
      <c r="CF76" s="562" t="str">
        <f t="shared" ref="CF76" si="74">IF(AS76=0,"0",AS$1)</f>
        <v>0</v>
      </c>
      <c r="CG76" s="562" t="str">
        <f t="shared" ref="CG76" si="75">IF(AU76=0,"0",AU$1)</f>
        <v>0</v>
      </c>
      <c r="CH76" s="562" t="str">
        <f t="shared" ref="CH76" si="76">IF(AW76=0,"0",AW$1)</f>
        <v>0</v>
      </c>
      <c r="CI76" s="562" t="str">
        <f t="shared" si="52"/>
        <v>0</v>
      </c>
      <c r="CJ76" s="562" t="str">
        <f t="shared" ref="CJ76" si="77">IF(BE76=0,"0",BE$1)</f>
        <v>0</v>
      </c>
      <c r="CK76" s="562" t="str">
        <f t="shared" ref="CK76" si="78">IF(BG76=0,"0",BG$1)</f>
        <v>0</v>
      </c>
      <c r="CL76" s="562" t="str">
        <f t="shared" ref="CL76" si="79">IF(BI76=0,"0",BI$1)</f>
        <v>0</v>
      </c>
      <c r="CM76" s="562" t="str">
        <f t="shared" ref="CM76" si="80">IF(BK76=0,"0",BK$1)</f>
        <v>0</v>
      </c>
      <c r="CN76" s="562" t="str">
        <f t="shared" ref="CN76" si="81">IF(BM76=0,"0",BM$1)</f>
        <v>0</v>
      </c>
      <c r="CO76" s="572">
        <f>'10'!O73</f>
        <v>0</v>
      </c>
      <c r="CP76" s="572">
        <f>'11'!J73</f>
        <v>0</v>
      </c>
      <c r="CQ76" s="564">
        <f t="shared" ref="CQ76" si="82">SUM(BQ76:CP76)</f>
        <v>134</v>
      </c>
      <c r="CR76" s="564">
        <f t="shared" ref="CR76" si="83">CQ76+326</f>
        <v>460</v>
      </c>
      <c r="CS76" s="584">
        <v>14</v>
      </c>
    </row>
  </sheetData>
  <autoFilter ref="A3:BY76" xr:uid="{F8FFF6BB-8019-4F1F-8E32-C63FD0EFB8BD}">
    <filterColumn colId="23" showButton="0"/>
  </autoFilter>
  <mergeCells count="79">
    <mergeCell ref="BG3:BH3"/>
    <mergeCell ref="BI3:BJ3"/>
    <mergeCell ref="BK3:BL3"/>
    <mergeCell ref="BM3:BN3"/>
    <mergeCell ref="AS3:AT3"/>
    <mergeCell ref="AU3:AV3"/>
    <mergeCell ref="AW3:AX3"/>
    <mergeCell ref="AY3:AZ3"/>
    <mergeCell ref="BE3:BF3"/>
    <mergeCell ref="C3:D3"/>
    <mergeCell ref="E3:F3"/>
    <mergeCell ref="G3:H3"/>
    <mergeCell ref="I3:J3"/>
    <mergeCell ref="K3:L3"/>
    <mergeCell ref="BB4:BB17"/>
    <mergeCell ref="BC4:BC17"/>
    <mergeCell ref="Q3:R3"/>
    <mergeCell ref="S3:T3"/>
    <mergeCell ref="U3:V3"/>
    <mergeCell ref="AE3:AF3"/>
    <mergeCell ref="AG3:AH3"/>
    <mergeCell ref="AI3:AJ3"/>
    <mergeCell ref="AM3:AN3"/>
    <mergeCell ref="W3:X3"/>
    <mergeCell ref="Y3:Z3"/>
    <mergeCell ref="AK3:AL3"/>
    <mergeCell ref="AB4:AB17"/>
    <mergeCell ref="A32:A46"/>
    <mergeCell ref="N32:N46"/>
    <mergeCell ref="BP4:BP17"/>
    <mergeCell ref="A4:A17"/>
    <mergeCell ref="N4:N17"/>
    <mergeCell ref="AC18:AC31"/>
    <mergeCell ref="AP18:AP31"/>
    <mergeCell ref="AQ18:AQ31"/>
    <mergeCell ref="BB18:BB31"/>
    <mergeCell ref="BC18:BC31"/>
    <mergeCell ref="BP18:BP31"/>
    <mergeCell ref="A18:A31"/>
    <mergeCell ref="N18:N31"/>
    <mergeCell ref="AC4:AC17"/>
    <mergeCell ref="AP4:AP17"/>
    <mergeCell ref="AQ4:AQ17"/>
    <mergeCell ref="AB18:AB31"/>
    <mergeCell ref="O4:O17"/>
    <mergeCell ref="O18:O31"/>
    <mergeCell ref="O32:O46"/>
    <mergeCell ref="AB32:AB46"/>
    <mergeCell ref="CT4:CT17"/>
    <mergeCell ref="CT18:CT31"/>
    <mergeCell ref="CT32:CT45"/>
    <mergeCell ref="CT47:CT59"/>
    <mergeCell ref="CT62:CT75"/>
    <mergeCell ref="AC32:AC46"/>
    <mergeCell ref="AP32:AP46"/>
    <mergeCell ref="AQ32:AQ46"/>
    <mergeCell ref="BC32:BC46"/>
    <mergeCell ref="BP32:BP46"/>
    <mergeCell ref="BB32:BB46"/>
    <mergeCell ref="BP47:BP61"/>
    <mergeCell ref="AQ47:AQ61"/>
    <mergeCell ref="AP47:AP61"/>
    <mergeCell ref="N47:N61"/>
    <mergeCell ref="A47:A61"/>
    <mergeCell ref="O47:O61"/>
    <mergeCell ref="AB47:AB61"/>
    <mergeCell ref="AC47:AC61"/>
    <mergeCell ref="BC47:BC61"/>
    <mergeCell ref="BB47:BB61"/>
    <mergeCell ref="A62:A76"/>
    <mergeCell ref="N62:N76"/>
    <mergeCell ref="O62:O76"/>
    <mergeCell ref="BP62:BP76"/>
    <mergeCell ref="BC62:BC76"/>
    <mergeCell ref="BB62:BB76"/>
    <mergeCell ref="AQ62:AQ76"/>
    <mergeCell ref="AP62:AP76"/>
    <mergeCell ref="AB62:AB76"/>
    <mergeCell ref="AC62:AC76"/>
  </mergeCells>
  <conditionalFormatting sqref="BK71">
    <cfRule type="duplicateValues" dxfId="1" priority="3"/>
  </conditionalFormatting>
  <conditionalFormatting sqref="CR1:CR1048576">
    <cfRule type="cellIs" dxfId="0" priority="1" operator="greaterThanOrEqual">
      <formula>950</formula>
    </cfRule>
  </conditionalFormatting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1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21DE6E-3AB3-4404-9D7A-9143C21E3F1B}">
  <sheetPr codeName="Лист3">
    <pageSetUpPr fitToPage="1"/>
  </sheetPr>
  <dimension ref="A1:O72"/>
  <sheetViews>
    <sheetView zoomScale="70" zoomScaleNormal="70" workbookViewId="0">
      <pane ySplit="1" topLeftCell="A30" activePane="bottomLeft" state="frozen"/>
      <selection activeCell="H8" sqref="H8"/>
      <selection pane="bottomLeft" activeCell="G36" sqref="G36"/>
    </sheetView>
  </sheetViews>
  <sheetFormatPr baseColWidth="10" defaultColWidth="8.83203125" defaultRowHeight="15" outlineLevelCol="2"/>
  <cols>
    <col min="1" max="1" width="12.83203125" style="33" customWidth="1"/>
    <col min="2" max="2" width="7.83203125" style="3" customWidth="1"/>
    <col min="3" max="3" width="13.5" style="45" customWidth="1" outlineLevel="1"/>
    <col min="4" max="4" width="15.1640625" style="45" customWidth="1" outlineLevel="1"/>
    <col min="5" max="5" width="13.5" style="45" bestFit="1" customWidth="1"/>
    <col min="6" max="6" width="13.83203125" style="45" customWidth="1"/>
    <col min="7" max="7" width="14.1640625" style="45" bestFit="1" customWidth="1"/>
    <col min="8" max="8" width="15.1640625" style="45" customWidth="1" outlineLevel="1"/>
    <col min="9" max="9" width="13.83203125" style="45" customWidth="1" outlineLevel="1"/>
    <col min="10" max="10" width="13.6640625" style="45" customWidth="1" outlineLevel="1"/>
    <col min="11" max="11" width="18.5" style="45" customWidth="1" outlineLevel="1"/>
    <col min="12" max="12" width="24.33203125" style="45" customWidth="1" outlineLevel="2"/>
    <col min="13" max="13" width="8.83203125" style="6"/>
    <col min="14" max="14" width="14.5" style="34" customWidth="1"/>
  </cols>
  <sheetData>
    <row r="1" spans="1:15" ht="36.5" customHeight="1" thickTop="1">
      <c r="A1" s="1823" t="s">
        <v>32</v>
      </c>
      <c r="B1" s="2" t="s">
        <v>31</v>
      </c>
      <c r="C1" s="1826" t="s">
        <v>360</v>
      </c>
      <c r="D1" s="1827"/>
      <c r="E1" s="1826" t="s">
        <v>361</v>
      </c>
      <c r="F1" s="1828"/>
      <c r="G1" s="1827"/>
      <c r="H1" s="1826" t="s">
        <v>362</v>
      </c>
      <c r="I1" s="1828"/>
      <c r="J1" s="1828"/>
      <c r="K1" s="1827"/>
      <c r="L1" s="78" t="s">
        <v>363</v>
      </c>
      <c r="M1" s="4" t="s">
        <v>31</v>
      </c>
      <c r="N1" s="1823" t="s">
        <v>32</v>
      </c>
    </row>
    <row r="2" spans="1:15">
      <c r="A2" s="1824"/>
      <c r="B2" s="50"/>
      <c r="C2" s="52">
        <v>9</v>
      </c>
      <c r="D2" s="53">
        <v>13</v>
      </c>
      <c r="E2" s="54">
        <v>14</v>
      </c>
      <c r="F2" s="55">
        <v>5</v>
      </c>
      <c r="G2" s="56">
        <v>6</v>
      </c>
      <c r="H2" s="54">
        <v>6</v>
      </c>
      <c r="I2" s="55">
        <v>4</v>
      </c>
      <c r="J2" s="55">
        <v>6</v>
      </c>
      <c r="K2" s="56">
        <v>9</v>
      </c>
      <c r="L2" s="79">
        <v>28</v>
      </c>
      <c r="M2" s="51"/>
      <c r="N2" s="1824"/>
    </row>
    <row r="3" spans="1:15" ht="27" thickBot="1">
      <c r="A3" s="1825"/>
      <c r="B3" s="1" t="s">
        <v>29</v>
      </c>
      <c r="C3" s="11">
        <v>3</v>
      </c>
      <c r="D3" s="13">
        <v>6</v>
      </c>
      <c r="E3" s="14">
        <v>2</v>
      </c>
      <c r="F3" s="47">
        <v>4</v>
      </c>
      <c r="G3" s="15">
        <v>6</v>
      </c>
      <c r="H3" s="109">
        <v>2</v>
      </c>
      <c r="I3" s="12">
        <v>3</v>
      </c>
      <c r="J3" s="46">
        <v>4</v>
      </c>
      <c r="K3" s="13">
        <v>6</v>
      </c>
      <c r="L3" s="480">
        <v>5</v>
      </c>
      <c r="M3" s="5" t="s">
        <v>29</v>
      </c>
      <c r="N3" s="1825"/>
    </row>
    <row r="4" spans="1:15" ht="49" thickTop="1">
      <c r="A4" s="1820" t="s">
        <v>20</v>
      </c>
      <c r="B4" s="23">
        <v>1</v>
      </c>
      <c r="C4" s="1777" t="s">
        <v>1012</v>
      </c>
      <c r="D4" s="1778"/>
      <c r="E4" s="1777" t="s">
        <v>616</v>
      </c>
      <c r="F4" s="1819"/>
      <c r="G4" s="1778"/>
      <c r="H4" s="1777" t="s">
        <v>746</v>
      </c>
      <c r="I4" s="1819"/>
      <c r="J4" s="1819"/>
      <c r="K4" s="1778"/>
      <c r="L4" s="80" t="s">
        <v>620</v>
      </c>
      <c r="M4" s="16">
        <v>1</v>
      </c>
      <c r="N4" s="1807" t="s">
        <v>20</v>
      </c>
      <c r="O4" s="562">
        <f>(IF(C4=0,"0",(SUM($C$2,$D$2))))+(IF(E4=0,"0",(SUM($E$2,$F$2,$G$2))))+IF(L4=0,"0",$L$2)+IF(H4=0,"0",(SUM($H$2:$K$2)))</f>
        <v>100</v>
      </c>
    </row>
    <row r="5" spans="1:15" ht="48">
      <c r="A5" s="1821"/>
      <c r="B5" s="24">
        <v>2</v>
      </c>
      <c r="C5" s="1751" t="s">
        <v>747</v>
      </c>
      <c r="D5" s="1753"/>
      <c r="E5" s="9" t="s">
        <v>748</v>
      </c>
      <c r="F5" s="1783" t="s">
        <v>617</v>
      </c>
      <c r="G5" s="1784"/>
      <c r="H5" s="1751" t="s">
        <v>750</v>
      </c>
      <c r="I5" s="1752"/>
      <c r="J5" s="1752"/>
      <c r="K5" s="1753"/>
      <c r="L5" s="81" t="s">
        <v>551</v>
      </c>
      <c r="M5" s="17">
        <v>2</v>
      </c>
      <c r="N5" s="1808"/>
      <c r="O5" s="562">
        <f t="shared" ref="O5:O71" si="0">(IF(C5=0,"0",(SUM($C$2,$D$2))))+(IF(E5=0,"0",(SUM($E$2,$F$2,$G$2))))+IF(L5=0,"0",$L$2)+IF(H5=0,"0",(SUM($H$2:$K$2)))</f>
        <v>100</v>
      </c>
    </row>
    <row r="6" spans="1:15" ht="48">
      <c r="A6" s="1821"/>
      <c r="B6" s="24">
        <v>3</v>
      </c>
      <c r="C6" s="49" t="s">
        <v>754</v>
      </c>
      <c r="D6" s="8" t="s">
        <v>753</v>
      </c>
      <c r="E6" s="9" t="s">
        <v>752</v>
      </c>
      <c r="F6" s="1783" t="s">
        <v>617</v>
      </c>
      <c r="G6" s="1784"/>
      <c r="H6" s="1751" t="s">
        <v>615</v>
      </c>
      <c r="I6" s="1752"/>
      <c r="J6" s="1752"/>
      <c r="K6" s="1753"/>
      <c r="L6" s="81" t="s">
        <v>552</v>
      </c>
      <c r="M6" s="17">
        <v>3</v>
      </c>
      <c r="N6" s="1808"/>
      <c r="O6" s="562">
        <f t="shared" si="0"/>
        <v>100</v>
      </c>
    </row>
    <row r="7" spans="1:15" ht="48">
      <c r="A7" s="1821"/>
      <c r="B7" s="24">
        <v>4</v>
      </c>
      <c r="C7" s="49" t="s">
        <v>754</v>
      </c>
      <c r="D7" s="8" t="s">
        <v>753</v>
      </c>
      <c r="E7" s="9" t="s">
        <v>618</v>
      </c>
      <c r="F7" s="1783" t="s">
        <v>756</v>
      </c>
      <c r="G7" s="1784"/>
      <c r="H7" s="110" t="s">
        <v>618</v>
      </c>
      <c r="I7" s="1785" t="s">
        <v>755</v>
      </c>
      <c r="J7" s="1786"/>
      <c r="K7" s="1787"/>
      <c r="L7" s="81" t="s">
        <v>623</v>
      </c>
      <c r="M7" s="17">
        <v>4</v>
      </c>
      <c r="N7" s="1808"/>
      <c r="O7" s="562">
        <f t="shared" si="0"/>
        <v>100</v>
      </c>
    </row>
    <row r="8" spans="1:15" ht="64">
      <c r="A8" s="1821"/>
      <c r="B8" s="24">
        <v>5</v>
      </c>
      <c r="C8" s="1751" t="s">
        <v>757</v>
      </c>
      <c r="D8" s="1753"/>
      <c r="E8" s="9" t="s">
        <v>745</v>
      </c>
      <c r="F8" s="1783" t="s">
        <v>758</v>
      </c>
      <c r="G8" s="1784"/>
      <c r="H8" s="110" t="s">
        <v>745</v>
      </c>
      <c r="I8" s="1785" t="s">
        <v>617</v>
      </c>
      <c r="J8" s="1786"/>
      <c r="K8" s="1787"/>
      <c r="L8" s="81" t="s">
        <v>622</v>
      </c>
      <c r="M8" s="17">
        <v>5</v>
      </c>
      <c r="N8" s="1808"/>
      <c r="O8" s="562">
        <f t="shared" si="0"/>
        <v>100</v>
      </c>
    </row>
    <row r="9" spans="1:15" ht="64">
      <c r="A9" s="1821"/>
      <c r="B9" s="24">
        <v>6</v>
      </c>
      <c r="C9" s="49" t="s">
        <v>1010</v>
      </c>
      <c r="D9" s="8" t="s">
        <v>759</v>
      </c>
      <c r="E9" s="9" t="s">
        <v>745</v>
      </c>
      <c r="F9" s="48" t="s">
        <v>1010</v>
      </c>
      <c r="G9" s="10" t="s">
        <v>759</v>
      </c>
      <c r="H9" s="110" t="s">
        <v>745</v>
      </c>
      <c r="I9" s="1785" t="s">
        <v>617</v>
      </c>
      <c r="J9" s="1786"/>
      <c r="K9" s="1787"/>
      <c r="L9" s="81" t="s">
        <v>553</v>
      </c>
      <c r="M9" s="17">
        <v>6</v>
      </c>
      <c r="N9" s="1808"/>
      <c r="O9" s="562">
        <f t="shared" si="0"/>
        <v>100</v>
      </c>
    </row>
    <row r="10" spans="1:15" ht="48">
      <c r="A10" s="1821"/>
      <c r="B10" s="24">
        <v>7</v>
      </c>
      <c r="C10" s="49" t="s">
        <v>761</v>
      </c>
      <c r="D10" s="8" t="s">
        <v>760</v>
      </c>
      <c r="E10" s="9" t="s">
        <v>764</v>
      </c>
      <c r="F10" s="48" t="s">
        <v>762</v>
      </c>
      <c r="G10" s="10" t="s">
        <v>764</v>
      </c>
      <c r="H10" s="110" t="s">
        <v>765</v>
      </c>
      <c r="I10" s="7" t="s">
        <v>761</v>
      </c>
      <c r="J10" s="44" t="s">
        <v>762</v>
      </c>
      <c r="K10" s="8" t="s">
        <v>765</v>
      </c>
      <c r="L10" s="81" t="s">
        <v>553</v>
      </c>
      <c r="M10" s="17">
        <v>7</v>
      </c>
      <c r="N10" s="1808"/>
      <c r="O10" s="562">
        <f t="shared" si="0"/>
        <v>100</v>
      </c>
    </row>
    <row r="11" spans="1:15" ht="49" customHeight="1">
      <c r="A11" s="1821"/>
      <c r="B11" s="24">
        <v>8</v>
      </c>
      <c r="C11" s="49" t="s">
        <v>761</v>
      </c>
      <c r="D11" s="8" t="s">
        <v>760</v>
      </c>
      <c r="E11" s="1234" t="s">
        <v>909</v>
      </c>
      <c r="F11" s="48" t="s">
        <v>763</v>
      </c>
      <c r="G11" s="1510" t="s">
        <v>909</v>
      </c>
      <c r="H11" s="110" t="s">
        <v>766</v>
      </c>
      <c r="I11" s="7" t="s">
        <v>761</v>
      </c>
      <c r="J11" s="44" t="s">
        <v>763</v>
      </c>
      <c r="K11" s="8" t="s">
        <v>766</v>
      </c>
      <c r="L11" s="81" t="s">
        <v>366</v>
      </c>
      <c r="M11" s="17">
        <v>8</v>
      </c>
      <c r="N11" s="1808"/>
      <c r="O11" s="562">
        <f t="shared" si="0"/>
        <v>100</v>
      </c>
    </row>
    <row r="12" spans="1:15" ht="51" customHeight="1">
      <c r="A12" s="1821"/>
      <c r="B12" s="24">
        <v>9</v>
      </c>
      <c r="C12" s="1794" t="s">
        <v>767</v>
      </c>
      <c r="D12" s="1794"/>
      <c r="E12" s="1775" t="s">
        <v>966</v>
      </c>
      <c r="F12" s="1775"/>
      <c r="G12" s="1775"/>
      <c r="H12" s="1780"/>
      <c r="I12" s="1781"/>
      <c r="J12" s="1781"/>
      <c r="K12" s="1782"/>
      <c r="L12" s="81"/>
      <c r="M12" s="17">
        <v>9</v>
      </c>
      <c r="N12" s="1808"/>
      <c r="O12" s="562">
        <f t="shared" si="0"/>
        <v>47</v>
      </c>
    </row>
    <row r="13" spans="1:15" ht="80">
      <c r="A13" s="1821"/>
      <c r="B13" s="38">
        <v>10</v>
      </c>
      <c r="C13" s="1222" t="s">
        <v>888</v>
      </c>
      <c r="D13" s="8"/>
      <c r="E13" s="1775"/>
      <c r="F13" s="1775"/>
      <c r="G13" s="1775"/>
      <c r="H13" s="110"/>
      <c r="I13" s="1223" t="s">
        <v>888</v>
      </c>
      <c r="J13" s="1223" t="s">
        <v>888</v>
      </c>
      <c r="K13" s="8"/>
      <c r="L13" s="81"/>
      <c r="M13" s="97">
        <v>10</v>
      </c>
      <c r="N13" s="1808"/>
      <c r="O13" s="562">
        <f t="shared" si="0"/>
        <v>22</v>
      </c>
    </row>
    <row r="14" spans="1:15" ht="25">
      <c r="A14" s="1821"/>
      <c r="B14" s="38">
        <v>11</v>
      </c>
      <c r="C14" s="1795"/>
      <c r="D14" s="1796"/>
      <c r="E14" s="94"/>
      <c r="F14" s="95"/>
      <c r="G14" s="96"/>
      <c r="H14" s="1780"/>
      <c r="I14" s="1781"/>
      <c r="J14" s="1781"/>
      <c r="K14" s="1782"/>
      <c r="L14" s="1069"/>
      <c r="M14" s="97">
        <v>11</v>
      </c>
      <c r="N14" s="1808"/>
      <c r="O14" s="562">
        <f t="shared" si="0"/>
        <v>0</v>
      </c>
    </row>
    <row r="15" spans="1:15" ht="25">
      <c r="A15" s="1821"/>
      <c r="B15" s="38">
        <v>12</v>
      </c>
      <c r="C15" s="91"/>
      <c r="D15" s="93"/>
      <c r="E15" s="94"/>
      <c r="F15" s="95"/>
      <c r="G15" s="96"/>
      <c r="H15" s="1780"/>
      <c r="I15" s="1781"/>
      <c r="J15" s="1781"/>
      <c r="K15" s="1782"/>
      <c r="L15" s="1069"/>
      <c r="M15" s="97">
        <v>12</v>
      </c>
      <c r="N15" s="1808"/>
      <c r="O15" s="562">
        <f t="shared" si="0"/>
        <v>0</v>
      </c>
    </row>
    <row r="16" spans="1:15" ht="25">
      <c r="A16" s="1821"/>
      <c r="B16" s="38">
        <v>13</v>
      </c>
      <c r="C16" s="91"/>
      <c r="D16" s="93"/>
      <c r="E16" s="94"/>
      <c r="F16" s="95"/>
      <c r="G16" s="96"/>
      <c r="H16" s="573"/>
      <c r="I16" s="574"/>
      <c r="J16" s="574"/>
      <c r="K16" s="575"/>
      <c r="L16" s="81"/>
      <c r="M16" s="97">
        <v>13</v>
      </c>
      <c r="N16" s="1808"/>
      <c r="O16" s="562">
        <f t="shared" si="0"/>
        <v>0</v>
      </c>
    </row>
    <row r="17" spans="1:15" ht="26" thickBot="1">
      <c r="A17" s="1822"/>
      <c r="B17" s="25">
        <v>14</v>
      </c>
      <c r="C17" s="1798"/>
      <c r="D17" s="1799"/>
      <c r="E17" s="1798"/>
      <c r="F17" s="1800"/>
      <c r="G17" s="1799"/>
      <c r="H17" s="1788"/>
      <c r="I17" s="1789"/>
      <c r="J17" s="1789"/>
      <c r="K17" s="1790"/>
      <c r="L17" s="82"/>
      <c r="M17" s="40">
        <v>14</v>
      </c>
      <c r="N17" s="1809"/>
      <c r="O17" s="562">
        <f t="shared" si="0"/>
        <v>0</v>
      </c>
    </row>
    <row r="18" spans="1:15" ht="49" thickTop="1">
      <c r="A18" s="1820" t="s">
        <v>0</v>
      </c>
      <c r="B18" s="26">
        <v>1</v>
      </c>
      <c r="C18" s="49"/>
      <c r="D18" s="8" t="s">
        <v>777</v>
      </c>
      <c r="E18" s="9"/>
      <c r="F18" s="1783" t="s">
        <v>617</v>
      </c>
      <c r="G18" s="1784"/>
      <c r="H18" s="1791" t="s">
        <v>858</v>
      </c>
      <c r="I18" s="1792"/>
      <c r="J18" s="1792"/>
      <c r="K18" s="1793"/>
      <c r="L18" s="283" t="s">
        <v>553</v>
      </c>
      <c r="M18" s="19">
        <v>1</v>
      </c>
      <c r="N18" s="1807" t="s">
        <v>0</v>
      </c>
      <c r="O18" s="562">
        <f t="shared" si="0"/>
        <v>53</v>
      </c>
    </row>
    <row r="19" spans="1:15" ht="48">
      <c r="A19" s="1821"/>
      <c r="B19" s="24">
        <v>2</v>
      </c>
      <c r="C19" s="49" t="s">
        <v>1013</v>
      </c>
      <c r="D19" s="8" t="s">
        <v>777</v>
      </c>
      <c r="E19" s="9"/>
      <c r="F19" s="1783" t="s">
        <v>617</v>
      </c>
      <c r="G19" s="1784"/>
      <c r="H19" s="1751" t="s">
        <v>601</v>
      </c>
      <c r="I19" s="1752"/>
      <c r="J19" s="1752"/>
      <c r="K19" s="1753"/>
      <c r="L19" s="89" t="s">
        <v>600</v>
      </c>
      <c r="M19" s="20">
        <v>2</v>
      </c>
      <c r="N19" s="1808"/>
      <c r="O19" s="562">
        <f t="shared" si="0"/>
        <v>75</v>
      </c>
    </row>
    <row r="20" spans="1:15" ht="43.25" customHeight="1">
      <c r="A20" s="1821"/>
      <c r="B20" s="24">
        <v>3</v>
      </c>
      <c r="C20" s="49" t="s">
        <v>776</v>
      </c>
      <c r="D20" s="8" t="s">
        <v>890</v>
      </c>
      <c r="E20" s="9" t="s">
        <v>618</v>
      </c>
      <c r="F20" s="1783" t="s">
        <v>758</v>
      </c>
      <c r="G20" s="1784"/>
      <c r="H20" s="110" t="s">
        <v>618</v>
      </c>
      <c r="I20" s="1785" t="s">
        <v>778</v>
      </c>
      <c r="J20" s="1786"/>
      <c r="K20" s="1787"/>
      <c r="L20" s="81" t="s">
        <v>601</v>
      </c>
      <c r="M20" s="20">
        <v>3</v>
      </c>
      <c r="N20" s="1808"/>
      <c r="O20" s="562">
        <f t="shared" si="0"/>
        <v>100</v>
      </c>
    </row>
    <row r="21" spans="1:15" ht="64">
      <c r="A21" s="1821"/>
      <c r="B21" s="24">
        <v>4</v>
      </c>
      <c r="C21" s="49" t="s">
        <v>776</v>
      </c>
      <c r="D21" s="8" t="s">
        <v>779</v>
      </c>
      <c r="E21" s="9" t="s">
        <v>745</v>
      </c>
      <c r="F21" s="1783" t="s">
        <v>915</v>
      </c>
      <c r="G21" s="1784"/>
      <c r="H21" s="110" t="s">
        <v>745</v>
      </c>
      <c r="I21" s="1785" t="s">
        <v>617</v>
      </c>
      <c r="J21" s="1786"/>
      <c r="K21" s="1787"/>
      <c r="L21" s="89" t="s">
        <v>780</v>
      </c>
      <c r="M21" s="20">
        <v>4</v>
      </c>
      <c r="N21" s="1808"/>
      <c r="O21" s="562">
        <f t="shared" si="0"/>
        <v>100</v>
      </c>
    </row>
    <row r="22" spans="1:15" ht="48">
      <c r="A22" s="1821"/>
      <c r="B22" s="24">
        <v>5</v>
      </c>
      <c r="C22" s="1751" t="s">
        <v>873</v>
      </c>
      <c r="D22" s="1753"/>
      <c r="E22" s="1751" t="s">
        <v>782</v>
      </c>
      <c r="F22" s="1752"/>
      <c r="G22" s="1753"/>
      <c r="H22" s="110" t="s">
        <v>781</v>
      </c>
      <c r="I22" s="1785" t="s">
        <v>617</v>
      </c>
      <c r="J22" s="1786"/>
      <c r="K22" s="1787"/>
      <c r="L22" s="89" t="s">
        <v>858</v>
      </c>
      <c r="M22" s="20">
        <v>5</v>
      </c>
      <c r="N22" s="1808"/>
      <c r="O22" s="562">
        <f t="shared" si="0"/>
        <v>100</v>
      </c>
    </row>
    <row r="23" spans="1:15" ht="48">
      <c r="A23" s="1821"/>
      <c r="B23" s="24">
        <v>6</v>
      </c>
      <c r="C23" s="1751" t="s">
        <v>747</v>
      </c>
      <c r="D23" s="1753"/>
      <c r="E23" s="1751" t="s">
        <v>858</v>
      </c>
      <c r="F23" s="1752"/>
      <c r="G23" s="1753"/>
      <c r="H23" s="110" t="s">
        <v>783</v>
      </c>
      <c r="I23" s="1764" t="s">
        <v>784</v>
      </c>
      <c r="J23" s="1765"/>
      <c r="K23" s="8" t="s">
        <v>783</v>
      </c>
      <c r="L23" s="89" t="s">
        <v>604</v>
      </c>
      <c r="M23" s="20">
        <v>6</v>
      </c>
      <c r="N23" s="1808"/>
      <c r="O23" s="562">
        <f t="shared" si="0"/>
        <v>100</v>
      </c>
    </row>
    <row r="24" spans="1:15" ht="43.25" customHeight="1">
      <c r="A24" s="1821"/>
      <c r="B24" s="24">
        <v>7</v>
      </c>
      <c r="C24" s="1751" t="s">
        <v>785</v>
      </c>
      <c r="D24" s="1753"/>
      <c r="E24" s="9" t="s">
        <v>786</v>
      </c>
      <c r="F24" s="48" t="s">
        <v>762</v>
      </c>
      <c r="G24" s="10" t="s">
        <v>786</v>
      </c>
      <c r="H24" s="1754" t="s">
        <v>787</v>
      </c>
      <c r="I24" s="1755"/>
      <c r="J24" s="44" t="s">
        <v>762</v>
      </c>
      <c r="K24" s="8" t="s">
        <v>787</v>
      </c>
      <c r="L24" s="89" t="s">
        <v>603</v>
      </c>
      <c r="M24" s="20">
        <v>7</v>
      </c>
      <c r="N24" s="1808"/>
      <c r="O24" s="562">
        <f t="shared" si="0"/>
        <v>100</v>
      </c>
    </row>
    <row r="25" spans="1:15" ht="66" customHeight="1">
      <c r="A25" s="1821"/>
      <c r="B25" s="24">
        <v>8</v>
      </c>
      <c r="C25" s="49" t="s">
        <v>898</v>
      </c>
      <c r="D25" s="8"/>
      <c r="E25" s="1234" t="s">
        <v>910</v>
      </c>
      <c r="F25" s="48" t="s">
        <v>898</v>
      </c>
      <c r="G25" s="1510" t="s">
        <v>910</v>
      </c>
      <c r="H25" s="1804" t="s">
        <v>716</v>
      </c>
      <c r="I25" s="1805"/>
      <c r="J25" s="1805"/>
      <c r="K25" s="1806"/>
      <c r="L25" s="479" t="s">
        <v>605</v>
      </c>
      <c r="M25" s="20">
        <v>8</v>
      </c>
      <c r="N25" s="1808"/>
      <c r="O25" s="562">
        <f t="shared" si="0"/>
        <v>100</v>
      </c>
    </row>
    <row r="26" spans="1:15" ht="64" customHeight="1">
      <c r="A26" s="1821"/>
      <c r="B26" s="24">
        <v>9</v>
      </c>
      <c r="C26" s="1775" t="s">
        <v>343</v>
      </c>
      <c r="D26" s="1776"/>
      <c r="E26" s="1770" t="s">
        <v>967</v>
      </c>
      <c r="F26" s="1779"/>
      <c r="G26" s="1771"/>
      <c r="H26" s="1804" t="s">
        <v>716</v>
      </c>
      <c r="I26" s="1805"/>
      <c r="J26" s="1805"/>
      <c r="K26" s="1806"/>
      <c r="L26" s="479" t="s">
        <v>605</v>
      </c>
      <c r="M26" s="20">
        <v>9</v>
      </c>
      <c r="N26" s="1808"/>
      <c r="O26" s="562">
        <f t="shared" si="0"/>
        <v>100</v>
      </c>
    </row>
    <row r="27" spans="1:15" ht="59.5" customHeight="1">
      <c r="A27" s="1821"/>
      <c r="B27" s="38">
        <v>10</v>
      </c>
      <c r="C27" s="1775"/>
      <c r="D27" s="1776"/>
      <c r="E27" s="1770" t="s">
        <v>343</v>
      </c>
      <c r="F27" s="1779"/>
      <c r="G27" s="1771"/>
      <c r="H27" s="1780"/>
      <c r="I27" s="1781"/>
      <c r="J27" s="1781"/>
      <c r="K27" s="1782"/>
      <c r="L27" s="479"/>
      <c r="M27" s="97">
        <v>10</v>
      </c>
      <c r="N27" s="1808"/>
      <c r="O27" s="562">
        <f t="shared" si="0"/>
        <v>25</v>
      </c>
    </row>
    <row r="28" spans="1:15" ht="25">
      <c r="A28" s="1821"/>
      <c r="B28" s="38">
        <v>11</v>
      </c>
      <c r="C28" s="87"/>
      <c r="D28" s="88"/>
      <c r="E28" s="1751"/>
      <c r="F28" s="1752"/>
      <c r="G28" s="1753"/>
      <c r="H28" s="1780"/>
      <c r="I28" s="1781"/>
      <c r="J28" s="1781"/>
      <c r="K28" s="1782"/>
      <c r="L28" s="89"/>
      <c r="M28" s="97">
        <v>11</v>
      </c>
      <c r="N28" s="1808"/>
      <c r="O28" s="562">
        <f t="shared" si="0"/>
        <v>0</v>
      </c>
    </row>
    <row r="29" spans="1:15" ht="25">
      <c r="A29" s="1821"/>
      <c r="B29" s="38">
        <v>12</v>
      </c>
      <c r="C29" s="1751"/>
      <c r="D29" s="1752"/>
      <c r="E29" s="1751"/>
      <c r="F29" s="1752"/>
      <c r="G29" s="1753"/>
      <c r="H29" s="1780"/>
      <c r="I29" s="1781"/>
      <c r="J29" s="1781"/>
      <c r="K29" s="1782"/>
      <c r="L29" s="93"/>
      <c r="M29" s="97">
        <v>12</v>
      </c>
      <c r="N29" s="1808"/>
      <c r="O29" s="562">
        <f t="shared" si="0"/>
        <v>0</v>
      </c>
    </row>
    <row r="30" spans="1:15" ht="25">
      <c r="A30" s="1821"/>
      <c r="B30" s="38">
        <v>13</v>
      </c>
      <c r="C30" s="94"/>
      <c r="D30" s="95"/>
      <c r="E30" s="94"/>
      <c r="F30" s="95"/>
      <c r="G30" s="96"/>
      <c r="H30" s="1780"/>
      <c r="I30" s="1781"/>
      <c r="J30" s="1781"/>
      <c r="K30" s="1782"/>
      <c r="L30" s="93"/>
      <c r="M30" s="97">
        <v>13</v>
      </c>
      <c r="N30" s="1808"/>
      <c r="O30" s="562">
        <f t="shared" si="0"/>
        <v>0</v>
      </c>
    </row>
    <row r="31" spans="1:15" ht="26" thickBot="1">
      <c r="A31" s="1822"/>
      <c r="B31" s="25">
        <v>14</v>
      </c>
      <c r="C31" s="1812"/>
      <c r="D31" s="1813"/>
      <c r="E31" s="1798"/>
      <c r="F31" s="1800"/>
      <c r="G31" s="1799"/>
      <c r="H31" s="1801"/>
      <c r="I31" s="1802"/>
      <c r="J31" s="1802"/>
      <c r="K31" s="1803"/>
      <c r="L31" s="291"/>
      <c r="M31" s="40">
        <v>14</v>
      </c>
      <c r="N31" s="1809"/>
      <c r="O31" s="562">
        <f t="shared" si="0"/>
        <v>0</v>
      </c>
    </row>
    <row r="32" spans="1:15" ht="57" customHeight="1" thickTop="1">
      <c r="A32" s="1820" t="s">
        <v>1</v>
      </c>
      <c r="B32" s="26">
        <v>1</v>
      </c>
      <c r="C32" s="547"/>
      <c r="D32" s="48" t="s">
        <v>776</v>
      </c>
      <c r="E32" s="9" t="s">
        <v>618</v>
      </c>
      <c r="F32" s="48"/>
      <c r="G32" s="10"/>
      <c r="H32" s="110" t="s">
        <v>618</v>
      </c>
      <c r="I32" s="546"/>
      <c r="J32" s="546"/>
      <c r="K32" s="604"/>
      <c r="L32" s="1280" t="s">
        <v>325</v>
      </c>
      <c r="M32" s="19">
        <v>1</v>
      </c>
      <c r="N32" s="1807" t="s">
        <v>1</v>
      </c>
      <c r="O32" s="562">
        <f t="shared" si="0"/>
        <v>78</v>
      </c>
    </row>
    <row r="33" spans="1:15" ht="48">
      <c r="A33" s="1821"/>
      <c r="B33" s="24">
        <v>2</v>
      </c>
      <c r="C33" s="49" t="s">
        <v>776</v>
      </c>
      <c r="D33" s="518" t="s">
        <v>808</v>
      </c>
      <c r="E33" s="9" t="s">
        <v>618</v>
      </c>
      <c r="F33" s="48"/>
      <c r="G33" s="10"/>
      <c r="H33" s="110" t="s">
        <v>618</v>
      </c>
      <c r="I33" s="1785" t="s">
        <v>813</v>
      </c>
      <c r="J33" s="1786"/>
      <c r="K33" s="1787"/>
      <c r="L33" s="81" t="s">
        <v>366</v>
      </c>
      <c r="M33" s="20">
        <v>2</v>
      </c>
      <c r="N33" s="1808"/>
      <c r="O33" s="562">
        <f t="shared" si="0"/>
        <v>100</v>
      </c>
    </row>
    <row r="34" spans="1:15" ht="48">
      <c r="A34" s="1821"/>
      <c r="B34" s="24">
        <v>3</v>
      </c>
      <c r="C34" s="1797" t="s">
        <v>747</v>
      </c>
      <c r="D34" s="1797"/>
      <c r="E34" s="9"/>
      <c r="F34" s="1783" t="s">
        <v>617</v>
      </c>
      <c r="G34" s="1784"/>
      <c r="H34" s="1751" t="s">
        <v>814</v>
      </c>
      <c r="I34" s="1752"/>
      <c r="J34" s="1752"/>
      <c r="K34" s="1753"/>
      <c r="L34" s="81" t="s">
        <v>816</v>
      </c>
      <c r="M34" s="20">
        <v>3</v>
      </c>
      <c r="N34" s="1808"/>
      <c r="O34" s="562">
        <f>(IF(C34=0,"0",(SUM($C$2,$D$2))))+(IF(E34=0,"0",(SUM($E$2,$F$2,$G$2))))+IF(L34=0,"0",$L$2)+IF(H34=0,"0",(SUM($H$2:$K$2)))+(IF(F34=0,"0",(SUM($E$2,$F$2,$G$2))))</f>
        <v>100</v>
      </c>
    </row>
    <row r="35" spans="1:15" ht="48">
      <c r="A35" s="1821"/>
      <c r="B35" s="24">
        <v>4</v>
      </c>
      <c r="C35" s="1797" t="s">
        <v>858</v>
      </c>
      <c r="D35" s="1797"/>
      <c r="E35" s="9" t="s">
        <v>761</v>
      </c>
      <c r="F35" s="1783" t="s">
        <v>617</v>
      </c>
      <c r="G35" s="1784"/>
      <c r="H35" s="1766" t="s">
        <v>815</v>
      </c>
      <c r="I35" s="1767"/>
      <c r="J35" s="1767"/>
      <c r="K35" s="1768"/>
      <c r="L35" s="81" t="s">
        <v>600</v>
      </c>
      <c r="M35" s="20">
        <v>4</v>
      </c>
      <c r="N35" s="1808"/>
      <c r="O35" s="562">
        <f t="shared" si="0"/>
        <v>100</v>
      </c>
    </row>
    <row r="36" spans="1:15" ht="48">
      <c r="A36" s="1821"/>
      <c r="B36" s="24">
        <v>5</v>
      </c>
      <c r="C36" s="1797" t="s">
        <v>809</v>
      </c>
      <c r="D36" s="1797"/>
      <c r="E36" s="9" t="s">
        <v>786</v>
      </c>
      <c r="F36" s="48" t="s">
        <v>761</v>
      </c>
      <c r="G36" s="10" t="s">
        <v>786</v>
      </c>
      <c r="H36" s="110" t="s">
        <v>761</v>
      </c>
      <c r="I36" s="1785" t="s">
        <v>617</v>
      </c>
      <c r="J36" s="1786"/>
      <c r="K36" s="1787"/>
      <c r="L36" s="81" t="s">
        <v>603</v>
      </c>
      <c r="M36" s="20">
        <v>5</v>
      </c>
      <c r="N36" s="1808"/>
      <c r="O36" s="562">
        <f t="shared" si="0"/>
        <v>100</v>
      </c>
    </row>
    <row r="37" spans="1:15" ht="64">
      <c r="A37" s="1821"/>
      <c r="B37" s="24">
        <v>6</v>
      </c>
      <c r="C37" s="1797" t="s">
        <v>366</v>
      </c>
      <c r="D37" s="1797"/>
      <c r="E37" s="1234" t="s">
        <v>916</v>
      </c>
      <c r="F37" s="1783" t="s">
        <v>758</v>
      </c>
      <c r="G37" s="1784"/>
      <c r="H37" s="1233" t="s">
        <v>917</v>
      </c>
      <c r="I37" s="1785" t="s">
        <v>617</v>
      </c>
      <c r="J37" s="1786"/>
      <c r="K37" s="1787"/>
      <c r="L37" s="81" t="s">
        <v>622</v>
      </c>
      <c r="M37" s="20">
        <v>6</v>
      </c>
      <c r="N37" s="1808"/>
      <c r="O37" s="562">
        <f t="shared" si="0"/>
        <v>100</v>
      </c>
    </row>
    <row r="38" spans="1:15" ht="48">
      <c r="A38" s="1821"/>
      <c r="B38" s="24">
        <v>7</v>
      </c>
      <c r="C38" s="1797" t="s">
        <v>810</v>
      </c>
      <c r="D38" s="1797"/>
      <c r="E38" s="1751" t="s">
        <v>682</v>
      </c>
      <c r="F38" s="1752"/>
      <c r="G38" s="1753"/>
      <c r="H38" s="1797" t="s">
        <v>366</v>
      </c>
      <c r="I38" s="1797"/>
      <c r="J38" s="1841"/>
      <c r="K38" s="1841"/>
      <c r="L38" s="81" t="s">
        <v>668</v>
      </c>
      <c r="M38" s="20">
        <v>7</v>
      </c>
      <c r="N38" s="1808"/>
      <c r="O38" s="562">
        <f t="shared" si="0"/>
        <v>100</v>
      </c>
    </row>
    <row r="39" spans="1:15" ht="49.75" customHeight="1">
      <c r="A39" s="1821"/>
      <c r="B39" s="24">
        <v>8</v>
      </c>
      <c r="C39" s="49" t="s">
        <v>811</v>
      </c>
      <c r="D39" s="518"/>
      <c r="E39" s="1751" t="s">
        <v>366</v>
      </c>
      <c r="F39" s="1752"/>
      <c r="G39" s="1753"/>
      <c r="H39" s="110"/>
      <c r="I39" s="7" t="s">
        <v>811</v>
      </c>
      <c r="J39" s="1810"/>
      <c r="K39" s="1811"/>
      <c r="L39" s="513" t="s">
        <v>606</v>
      </c>
      <c r="M39" s="20">
        <v>8</v>
      </c>
      <c r="N39" s="1808"/>
      <c r="O39" s="562">
        <f t="shared" si="0"/>
        <v>75</v>
      </c>
    </row>
    <row r="40" spans="1:15" ht="70.25" customHeight="1">
      <c r="A40" s="1821"/>
      <c r="B40" s="24">
        <v>9</v>
      </c>
      <c r="C40" s="1775" t="s">
        <v>968</v>
      </c>
      <c r="D40" s="1776"/>
      <c r="E40" s="1751"/>
      <c r="F40" s="1752"/>
      <c r="G40" s="1753"/>
      <c r="H40" s="1775" t="s">
        <v>969</v>
      </c>
      <c r="I40" s="1775"/>
      <c r="J40" s="1775"/>
      <c r="K40" s="1775"/>
      <c r="L40" s="81"/>
      <c r="M40" s="20">
        <v>9</v>
      </c>
      <c r="N40" s="1808"/>
      <c r="O40" s="562">
        <f t="shared" si="0"/>
        <v>47</v>
      </c>
    </row>
    <row r="41" spans="1:15" ht="109.25" customHeight="1">
      <c r="A41" s="1821"/>
      <c r="B41" s="38">
        <v>10</v>
      </c>
      <c r="C41" s="1775" t="s">
        <v>970</v>
      </c>
      <c r="D41" s="1775"/>
      <c r="E41" s="1751"/>
      <c r="F41" s="1752"/>
      <c r="G41" s="1753"/>
      <c r="H41" s="1775"/>
      <c r="I41" s="1775"/>
      <c r="J41" s="1775"/>
      <c r="K41" s="1775"/>
      <c r="L41" s="84"/>
      <c r="M41" s="97">
        <v>10</v>
      </c>
      <c r="N41" s="1808"/>
      <c r="O41" s="562">
        <f t="shared" si="0"/>
        <v>22</v>
      </c>
    </row>
    <row r="42" spans="1:15" ht="54" customHeight="1">
      <c r="A42" s="1821"/>
      <c r="B42" s="38">
        <v>11</v>
      </c>
      <c r="C42" s="1775"/>
      <c r="D42" s="1775"/>
      <c r="E42" s="1751"/>
      <c r="F42" s="1752"/>
      <c r="G42" s="1753"/>
      <c r="H42" s="1775"/>
      <c r="I42" s="1775"/>
      <c r="J42" s="1775"/>
      <c r="K42" s="1775"/>
      <c r="L42" s="84"/>
      <c r="M42" s="97">
        <v>11</v>
      </c>
      <c r="N42" s="1808"/>
      <c r="O42" s="562">
        <f t="shared" si="0"/>
        <v>0</v>
      </c>
    </row>
    <row r="43" spans="1:15" ht="25">
      <c r="A43" s="1821"/>
      <c r="B43" s="38">
        <v>12</v>
      </c>
      <c r="C43" s="91"/>
      <c r="D43" s="93"/>
      <c r="E43" s="1751"/>
      <c r="F43" s="1752"/>
      <c r="G43" s="1753"/>
      <c r="H43" s="1775"/>
      <c r="I43" s="1775"/>
      <c r="J43" s="1775"/>
      <c r="K43" s="1775"/>
      <c r="L43" s="82"/>
      <c r="M43" s="97">
        <v>12</v>
      </c>
      <c r="N43" s="1808"/>
      <c r="O43" s="562">
        <f t="shared" si="0"/>
        <v>0</v>
      </c>
    </row>
    <row r="44" spans="1:15" ht="25">
      <c r="A44" s="1821"/>
      <c r="B44" s="38">
        <v>13</v>
      </c>
      <c r="C44" s="91"/>
      <c r="D44" s="93"/>
      <c r="E44" s="94"/>
      <c r="F44" s="95"/>
      <c r="G44" s="96"/>
      <c r="H44" s="576"/>
      <c r="I44" s="576"/>
      <c r="J44" s="576"/>
      <c r="K44" s="576"/>
      <c r="L44" s="85"/>
      <c r="M44" s="97">
        <v>13</v>
      </c>
      <c r="N44" s="1808"/>
      <c r="O44" s="562">
        <f t="shared" si="0"/>
        <v>0</v>
      </c>
    </row>
    <row r="45" spans="1:15" ht="45.5" customHeight="1" thickBot="1">
      <c r="A45" s="1822"/>
      <c r="B45" s="25">
        <v>14</v>
      </c>
      <c r="C45" s="1795"/>
      <c r="D45" s="1796"/>
      <c r="E45" s="1798"/>
      <c r="F45" s="1800"/>
      <c r="G45" s="1799"/>
      <c r="H45" s="1812"/>
      <c r="I45" s="1813"/>
      <c r="J45" s="1813"/>
      <c r="K45" s="1814"/>
      <c r="L45" s="85"/>
      <c r="M45" s="40">
        <v>14</v>
      </c>
      <c r="N45" s="1809"/>
      <c r="O45" s="562">
        <f t="shared" si="0"/>
        <v>0</v>
      </c>
    </row>
    <row r="46" spans="1:15" ht="49" thickTop="1">
      <c r="A46" s="1820" t="s">
        <v>2</v>
      </c>
      <c r="B46" s="26">
        <v>1</v>
      </c>
      <c r="C46" s="1777" t="s">
        <v>818</v>
      </c>
      <c r="D46" s="1778"/>
      <c r="E46" s="1777" t="s">
        <v>825</v>
      </c>
      <c r="F46" s="1819"/>
      <c r="G46" s="1778"/>
      <c r="H46" s="1777" t="s">
        <v>830</v>
      </c>
      <c r="I46" s="1819"/>
      <c r="J46" s="1819"/>
      <c r="K46" s="1778"/>
      <c r="L46" s="80" t="s">
        <v>608</v>
      </c>
      <c r="M46" s="19">
        <v>1</v>
      </c>
      <c r="N46" s="1807" t="s">
        <v>2</v>
      </c>
      <c r="O46" s="562">
        <f t="shared" si="0"/>
        <v>100</v>
      </c>
    </row>
    <row r="47" spans="1:15" ht="68" customHeight="1">
      <c r="A47" s="1821"/>
      <c r="B47" s="24">
        <v>2</v>
      </c>
      <c r="C47" s="49"/>
      <c r="D47" s="48" t="s">
        <v>819</v>
      </c>
      <c r="E47" s="9" t="s">
        <v>745</v>
      </c>
      <c r="F47" s="48"/>
      <c r="G47" s="10"/>
      <c r="H47" s="110" t="s">
        <v>745</v>
      </c>
      <c r="I47" s="1785" t="s">
        <v>617</v>
      </c>
      <c r="J47" s="1786"/>
      <c r="K47" s="1787"/>
      <c r="L47" s="81" t="s">
        <v>552</v>
      </c>
      <c r="M47" s="20">
        <v>2</v>
      </c>
      <c r="N47" s="1808"/>
      <c r="O47" s="562">
        <f t="shared" si="0"/>
        <v>78</v>
      </c>
    </row>
    <row r="48" spans="1:15" ht="64">
      <c r="A48" s="1821"/>
      <c r="B48" s="24">
        <v>3</v>
      </c>
      <c r="C48" s="1751" t="s">
        <v>875</v>
      </c>
      <c r="D48" s="1753"/>
      <c r="E48" s="9" t="s">
        <v>812</v>
      </c>
      <c r="F48" s="1783" t="s">
        <v>826</v>
      </c>
      <c r="G48" s="1784"/>
      <c r="H48" s="110" t="s">
        <v>812</v>
      </c>
      <c r="I48" s="1785" t="s">
        <v>617</v>
      </c>
      <c r="J48" s="1786"/>
      <c r="K48" s="1787"/>
      <c r="L48" s="81" t="s">
        <v>553</v>
      </c>
      <c r="M48" s="20">
        <v>3</v>
      </c>
      <c r="N48" s="1808"/>
      <c r="O48" s="562">
        <f t="shared" si="0"/>
        <v>100</v>
      </c>
    </row>
    <row r="49" spans="1:15" ht="48">
      <c r="A49" s="1821"/>
      <c r="B49" s="24">
        <v>4</v>
      </c>
      <c r="C49" s="49" t="s">
        <v>761</v>
      </c>
      <c r="D49" s="8" t="s">
        <v>868</v>
      </c>
      <c r="E49" s="9" t="s">
        <v>618</v>
      </c>
      <c r="F49" s="48" t="s">
        <v>762</v>
      </c>
      <c r="G49" s="10" t="s">
        <v>824</v>
      </c>
      <c r="H49" s="110" t="s">
        <v>618</v>
      </c>
      <c r="I49" s="514" t="s">
        <v>761</v>
      </c>
      <c r="J49" s="44" t="s">
        <v>762</v>
      </c>
      <c r="K49" s="8" t="s">
        <v>824</v>
      </c>
      <c r="L49" s="81" t="s">
        <v>603</v>
      </c>
      <c r="M49" s="20">
        <v>4</v>
      </c>
      <c r="N49" s="1808"/>
      <c r="O49" s="562">
        <f t="shared" si="0"/>
        <v>100</v>
      </c>
    </row>
    <row r="50" spans="1:15" ht="48">
      <c r="A50" s="1821"/>
      <c r="B50" s="24">
        <v>5</v>
      </c>
      <c r="C50" s="49" t="s">
        <v>761</v>
      </c>
      <c r="D50" s="8" t="s">
        <v>868</v>
      </c>
      <c r="E50" s="9" t="s">
        <v>827</v>
      </c>
      <c r="F50" s="48" t="s">
        <v>762</v>
      </c>
      <c r="G50" s="10" t="s">
        <v>827</v>
      </c>
      <c r="H50" s="520" t="s">
        <v>831</v>
      </c>
      <c r="I50" s="514" t="s">
        <v>761</v>
      </c>
      <c r="J50" s="44" t="s">
        <v>762</v>
      </c>
      <c r="K50" s="519" t="s">
        <v>831</v>
      </c>
      <c r="L50" s="81" t="s">
        <v>603</v>
      </c>
      <c r="M50" s="20">
        <v>5</v>
      </c>
      <c r="N50" s="1808"/>
      <c r="O50" s="562">
        <f t="shared" si="0"/>
        <v>100</v>
      </c>
    </row>
    <row r="51" spans="1:15" ht="48">
      <c r="A51" s="1821"/>
      <c r="B51" s="24">
        <v>6</v>
      </c>
      <c r="C51" s="49" t="s">
        <v>777</v>
      </c>
      <c r="D51" s="518" t="s">
        <v>820</v>
      </c>
      <c r="E51" s="9" t="s">
        <v>828</v>
      </c>
      <c r="F51" s="1783" t="s">
        <v>617</v>
      </c>
      <c r="G51" s="1784"/>
      <c r="H51" s="1751" t="s">
        <v>601</v>
      </c>
      <c r="I51" s="1752"/>
      <c r="J51" s="1752"/>
      <c r="K51" s="1753"/>
      <c r="L51" s="81" t="s">
        <v>669</v>
      </c>
      <c r="M51" s="20">
        <v>6</v>
      </c>
      <c r="N51" s="1808"/>
      <c r="O51" s="562">
        <f t="shared" si="0"/>
        <v>100</v>
      </c>
    </row>
    <row r="52" spans="1:15" ht="42" customHeight="1">
      <c r="A52" s="1821"/>
      <c r="B52" s="24">
        <v>7</v>
      </c>
      <c r="C52" s="1772" t="s">
        <v>821</v>
      </c>
      <c r="D52" s="1772"/>
      <c r="E52" s="9" t="s">
        <v>781</v>
      </c>
      <c r="F52" s="1783" t="s">
        <v>617</v>
      </c>
      <c r="G52" s="1784"/>
      <c r="H52" s="1751" t="s">
        <v>615</v>
      </c>
      <c r="I52" s="1752"/>
      <c r="J52" s="1752"/>
      <c r="K52" s="1753"/>
      <c r="L52" s="81" t="s">
        <v>623</v>
      </c>
      <c r="M52" s="20">
        <v>7</v>
      </c>
      <c r="N52" s="1808"/>
      <c r="O52" s="562">
        <f t="shared" si="0"/>
        <v>100</v>
      </c>
    </row>
    <row r="53" spans="1:15" ht="48">
      <c r="A53" s="1821"/>
      <c r="B53" s="24">
        <v>8</v>
      </c>
      <c r="C53" s="49" t="s">
        <v>822</v>
      </c>
      <c r="D53" s="48" t="s">
        <v>781</v>
      </c>
      <c r="E53" s="1751" t="s">
        <v>829</v>
      </c>
      <c r="F53" s="1752"/>
      <c r="G53" s="1753"/>
      <c r="H53" s="110"/>
      <c r="I53" s="7"/>
      <c r="J53" s="1810" t="s">
        <v>769</v>
      </c>
      <c r="K53" s="1811"/>
      <c r="L53" s="82" t="s">
        <v>609</v>
      </c>
      <c r="M53" s="20">
        <v>8</v>
      </c>
      <c r="N53" s="1808"/>
      <c r="O53" s="562">
        <f t="shared" si="0"/>
        <v>75</v>
      </c>
    </row>
    <row r="54" spans="1:15" ht="96">
      <c r="A54" s="1821"/>
      <c r="B54" s="24">
        <v>9</v>
      </c>
      <c r="C54" s="1775" t="s">
        <v>823</v>
      </c>
      <c r="D54" s="1775"/>
      <c r="E54" s="1279" t="s">
        <v>802</v>
      </c>
      <c r="F54" s="1829" t="s">
        <v>707</v>
      </c>
      <c r="G54" s="1830"/>
      <c r="H54" s="110"/>
      <c r="I54" s="7"/>
      <c r="J54" s="1831" t="s">
        <v>707</v>
      </c>
      <c r="K54" s="1832"/>
      <c r="L54" s="425" t="s">
        <v>610</v>
      </c>
      <c r="M54" s="20">
        <v>9</v>
      </c>
      <c r="N54" s="1808"/>
      <c r="O54" s="562">
        <f t="shared" si="0"/>
        <v>75</v>
      </c>
    </row>
    <row r="55" spans="1:15" ht="86.5" customHeight="1">
      <c r="A55" s="1821"/>
      <c r="B55" s="38">
        <v>10</v>
      </c>
      <c r="C55" s="1839"/>
      <c r="D55" s="1840"/>
      <c r="E55" s="9"/>
      <c r="F55" s="1829" t="s">
        <v>707</v>
      </c>
      <c r="G55" s="1830"/>
      <c r="H55" s="110"/>
      <c r="I55" s="7"/>
      <c r="J55" s="1831" t="s">
        <v>707</v>
      </c>
      <c r="K55" s="1832"/>
      <c r="L55" s="81"/>
      <c r="M55" s="97">
        <v>10</v>
      </c>
      <c r="N55" s="1808"/>
      <c r="O55" s="562">
        <f t="shared" si="0"/>
        <v>0</v>
      </c>
    </row>
    <row r="56" spans="1:15" ht="63" customHeight="1">
      <c r="A56" s="1821"/>
      <c r="B56" s="38">
        <v>11</v>
      </c>
      <c r="C56" s="1773" t="s">
        <v>1014</v>
      </c>
      <c r="D56" s="1774"/>
      <c r="E56" s="1795"/>
      <c r="F56" s="1815"/>
      <c r="G56" s="1796"/>
      <c r="H56" s="1795"/>
      <c r="I56" s="1815"/>
      <c r="J56" s="1815"/>
      <c r="K56" s="1796"/>
      <c r="L56" s="1069" t="s">
        <v>714</v>
      </c>
      <c r="M56" s="97">
        <v>11</v>
      </c>
      <c r="N56" s="1808"/>
      <c r="O56" s="562">
        <f t="shared" si="0"/>
        <v>50</v>
      </c>
    </row>
    <row r="57" spans="1:15" ht="64" customHeight="1">
      <c r="A57" s="1821"/>
      <c r="B57" s="38">
        <v>12</v>
      </c>
      <c r="C57" s="1773" t="s">
        <v>1014</v>
      </c>
      <c r="D57" s="1774"/>
      <c r="E57" s="91"/>
      <c r="F57" s="92"/>
      <c r="G57" s="93"/>
      <c r="H57" s="1795"/>
      <c r="I57" s="1815"/>
      <c r="J57" s="1815"/>
      <c r="K57" s="1796"/>
      <c r="L57" s="1069" t="s">
        <v>714</v>
      </c>
      <c r="M57" s="97">
        <v>12</v>
      </c>
      <c r="N57" s="1808"/>
      <c r="O57" s="562">
        <f t="shared" si="0"/>
        <v>50</v>
      </c>
    </row>
    <row r="58" spans="1:15" ht="26" thickBot="1">
      <c r="A58" s="1822"/>
      <c r="B58" s="25">
        <v>13</v>
      </c>
      <c r="C58" s="1837"/>
      <c r="D58" s="1838"/>
      <c r="E58" s="515"/>
      <c r="F58" s="516"/>
      <c r="G58" s="517"/>
      <c r="H58" s="1812"/>
      <c r="I58" s="1813"/>
      <c r="J58" s="1813"/>
      <c r="K58" s="1814"/>
      <c r="L58" s="83"/>
      <c r="M58" s="40">
        <v>13</v>
      </c>
      <c r="N58" s="1809"/>
      <c r="O58" s="562">
        <f t="shared" si="0"/>
        <v>0</v>
      </c>
    </row>
    <row r="59" spans="1:15" ht="49" thickTop="1">
      <c r="A59" s="1820" t="s">
        <v>3</v>
      </c>
      <c r="B59" s="26">
        <v>1</v>
      </c>
      <c r="C59" s="482" t="s">
        <v>852</v>
      </c>
      <c r="D59" s="8" t="s">
        <v>851</v>
      </c>
      <c r="E59" s="9" t="s">
        <v>855</v>
      </c>
      <c r="F59" s="518" t="s">
        <v>852</v>
      </c>
      <c r="G59" s="10" t="s">
        <v>855</v>
      </c>
      <c r="H59" s="1756" t="s">
        <v>325</v>
      </c>
      <c r="I59" s="1757"/>
      <c r="J59" s="1757"/>
      <c r="K59" s="1758"/>
      <c r="L59" s="217" t="s">
        <v>611</v>
      </c>
      <c r="M59" s="22">
        <v>1</v>
      </c>
      <c r="N59" s="1807" t="s">
        <v>3</v>
      </c>
      <c r="O59" s="562">
        <f t="shared" si="0"/>
        <v>100</v>
      </c>
    </row>
    <row r="60" spans="1:15" ht="48">
      <c r="A60" s="1821"/>
      <c r="B60" s="24">
        <v>2</v>
      </c>
      <c r="C60" s="1772" t="s">
        <v>603</v>
      </c>
      <c r="D60" s="1772"/>
      <c r="E60" s="1751" t="s">
        <v>682</v>
      </c>
      <c r="F60" s="1752"/>
      <c r="G60" s="1753"/>
      <c r="H60" s="520" t="s">
        <v>808</v>
      </c>
      <c r="I60" s="1759" t="s">
        <v>733</v>
      </c>
      <c r="J60" s="1760"/>
      <c r="K60" s="519" t="s">
        <v>808</v>
      </c>
      <c r="L60" s="81" t="s">
        <v>905</v>
      </c>
      <c r="M60" s="20">
        <v>2</v>
      </c>
      <c r="N60" s="1808"/>
      <c r="O60" s="562">
        <f t="shared" si="0"/>
        <v>100</v>
      </c>
    </row>
    <row r="61" spans="1:15" ht="48">
      <c r="A61" s="1821"/>
      <c r="B61" s="24">
        <v>3</v>
      </c>
      <c r="C61" s="1772" t="s">
        <v>873</v>
      </c>
      <c r="D61" s="1772"/>
      <c r="E61" s="1751" t="s">
        <v>666</v>
      </c>
      <c r="F61" s="1752"/>
      <c r="G61" s="1753"/>
      <c r="H61" s="1751" t="s">
        <v>854</v>
      </c>
      <c r="I61" s="1752"/>
      <c r="J61" s="1752"/>
      <c r="K61" s="1753"/>
      <c r="L61" s="81" t="s">
        <v>604</v>
      </c>
      <c r="M61" s="20">
        <v>3</v>
      </c>
      <c r="N61" s="1808"/>
      <c r="O61" s="562">
        <f t="shared" si="0"/>
        <v>100</v>
      </c>
    </row>
    <row r="62" spans="1:15" ht="48">
      <c r="A62" s="1821"/>
      <c r="B62" s="24">
        <v>4</v>
      </c>
      <c r="C62" s="1772" t="s">
        <v>853</v>
      </c>
      <c r="D62" s="1772"/>
      <c r="E62" s="9" t="s">
        <v>842</v>
      </c>
      <c r="F62" s="48" t="s">
        <v>762</v>
      </c>
      <c r="G62" s="10" t="s">
        <v>842</v>
      </c>
      <c r="H62" s="1754" t="s">
        <v>764</v>
      </c>
      <c r="I62" s="1755"/>
      <c r="J62" s="44" t="s">
        <v>762</v>
      </c>
      <c r="K62" s="8" t="s">
        <v>764</v>
      </c>
      <c r="L62" s="81" t="s">
        <v>601</v>
      </c>
      <c r="M62" s="20">
        <v>4</v>
      </c>
      <c r="N62" s="1808"/>
      <c r="O62" s="562">
        <f t="shared" si="0"/>
        <v>100</v>
      </c>
    </row>
    <row r="63" spans="1:15" ht="48">
      <c r="A63" s="1821"/>
      <c r="B63" s="24">
        <v>5</v>
      </c>
      <c r="C63" s="1772" t="s">
        <v>854</v>
      </c>
      <c r="D63" s="1772"/>
      <c r="E63" s="1761" t="s">
        <v>603</v>
      </c>
      <c r="F63" s="1762"/>
      <c r="G63" s="1763"/>
      <c r="H63" s="1751" t="s">
        <v>615</v>
      </c>
      <c r="I63" s="1752"/>
      <c r="J63" s="1752"/>
      <c r="K63" s="1753"/>
      <c r="L63" s="81" t="s">
        <v>551</v>
      </c>
      <c r="M63" s="20">
        <v>5</v>
      </c>
      <c r="N63" s="1808"/>
      <c r="O63" s="562">
        <f t="shared" si="0"/>
        <v>100</v>
      </c>
    </row>
    <row r="64" spans="1:15" ht="43.25" customHeight="1">
      <c r="A64" s="1821"/>
      <c r="B64" s="24">
        <v>6</v>
      </c>
      <c r="C64" s="1751" t="s">
        <v>366</v>
      </c>
      <c r="D64" s="1753"/>
      <c r="E64" s="1751" t="s">
        <v>829</v>
      </c>
      <c r="F64" s="1752"/>
      <c r="G64" s="1753"/>
      <c r="H64" s="1751" t="s">
        <v>603</v>
      </c>
      <c r="I64" s="1752"/>
      <c r="J64" s="1752"/>
      <c r="K64" s="1753"/>
      <c r="L64" s="81" t="s">
        <v>553</v>
      </c>
      <c r="M64" s="20">
        <v>6</v>
      </c>
      <c r="N64" s="1808"/>
      <c r="O64" s="562">
        <f t="shared" si="0"/>
        <v>100</v>
      </c>
    </row>
    <row r="65" spans="1:15" ht="48">
      <c r="A65" s="1821"/>
      <c r="B65" s="24">
        <v>7</v>
      </c>
      <c r="C65" s="49" t="s">
        <v>851</v>
      </c>
      <c r="D65" s="48"/>
      <c r="E65" s="1751" t="s">
        <v>366</v>
      </c>
      <c r="F65" s="1752"/>
      <c r="G65" s="1753"/>
      <c r="H65" s="110" t="s">
        <v>856</v>
      </c>
      <c r="I65" s="1764" t="s">
        <v>850</v>
      </c>
      <c r="J65" s="1765"/>
      <c r="K65" s="8" t="s">
        <v>856</v>
      </c>
      <c r="L65" s="81" t="s">
        <v>603</v>
      </c>
      <c r="M65" s="20">
        <v>7</v>
      </c>
      <c r="N65" s="1808"/>
      <c r="O65" s="562">
        <f t="shared" si="0"/>
        <v>100</v>
      </c>
    </row>
    <row r="66" spans="1:15" ht="57.5" customHeight="1">
      <c r="A66" s="1821"/>
      <c r="B66" s="24">
        <v>8</v>
      </c>
      <c r="C66" s="1770" t="s">
        <v>965</v>
      </c>
      <c r="D66" s="1771"/>
      <c r="E66" s="1751"/>
      <c r="F66" s="1752"/>
      <c r="G66" s="1753"/>
      <c r="H66" s="1766" t="s">
        <v>366</v>
      </c>
      <c r="I66" s="1767"/>
      <c r="J66" s="1767"/>
      <c r="K66" s="1768"/>
      <c r="L66" s="1069" t="s">
        <v>1016</v>
      </c>
      <c r="M66" s="20">
        <v>8</v>
      </c>
      <c r="N66" s="1808"/>
      <c r="O66" s="562">
        <f t="shared" si="0"/>
        <v>75</v>
      </c>
    </row>
    <row r="67" spans="1:15" ht="49.25" customHeight="1">
      <c r="A67" s="1821"/>
      <c r="B67" s="24">
        <v>9</v>
      </c>
      <c r="C67" s="1769"/>
      <c r="D67" s="1769"/>
      <c r="E67" s="1751"/>
      <c r="F67" s="1752"/>
      <c r="G67" s="1753"/>
      <c r="H67" s="1816" t="s">
        <v>715</v>
      </c>
      <c r="I67" s="1817"/>
      <c r="J67" s="1817"/>
      <c r="K67" s="1818"/>
      <c r="L67" s="81"/>
      <c r="M67" s="20">
        <v>9</v>
      </c>
      <c r="N67" s="1808"/>
      <c r="O67" s="562">
        <f t="shared" si="0"/>
        <v>25</v>
      </c>
    </row>
    <row r="68" spans="1:15" ht="49.75" customHeight="1">
      <c r="A68" s="1821"/>
      <c r="B68" s="38">
        <v>10</v>
      </c>
      <c r="C68" s="1769" t="s">
        <v>1015</v>
      </c>
      <c r="D68" s="1769"/>
      <c r="E68" s="1795" t="s">
        <v>1015</v>
      </c>
      <c r="F68" s="1815"/>
      <c r="G68" s="1796"/>
      <c r="H68" s="1816" t="s">
        <v>1015</v>
      </c>
      <c r="I68" s="1817"/>
      <c r="J68" s="1817"/>
      <c r="K68" s="1818"/>
      <c r="L68" s="82" t="s">
        <v>1015</v>
      </c>
      <c r="M68" s="39">
        <v>10</v>
      </c>
      <c r="N68" s="1808"/>
      <c r="O68" s="562">
        <f t="shared" si="0"/>
        <v>100</v>
      </c>
    </row>
    <row r="69" spans="1:15" ht="52" customHeight="1">
      <c r="A69" s="1821"/>
      <c r="B69" s="38">
        <v>11</v>
      </c>
      <c r="C69" s="1835"/>
      <c r="D69" s="1836"/>
      <c r="E69" s="1770" t="s">
        <v>715</v>
      </c>
      <c r="F69" s="1779"/>
      <c r="G69" s="1771"/>
      <c r="H69" s="1816"/>
      <c r="I69" s="1817"/>
      <c r="J69" s="1817"/>
      <c r="K69" s="1818"/>
      <c r="L69" s="82"/>
      <c r="M69" s="39">
        <v>11</v>
      </c>
      <c r="N69" s="1808"/>
      <c r="O69" s="562">
        <f t="shared" si="0"/>
        <v>25</v>
      </c>
    </row>
    <row r="70" spans="1:15" ht="45" customHeight="1">
      <c r="A70" s="1821"/>
      <c r="B70" s="38">
        <v>12</v>
      </c>
      <c r="C70" s="1769"/>
      <c r="D70" s="1769"/>
      <c r="E70" s="1795"/>
      <c r="F70" s="1815"/>
      <c r="G70" s="1796"/>
      <c r="H70" s="1816"/>
      <c r="I70" s="1817"/>
      <c r="J70" s="1817"/>
      <c r="K70" s="1818"/>
      <c r="L70" s="82"/>
      <c r="M70" s="39">
        <v>12</v>
      </c>
      <c r="N70" s="1808"/>
      <c r="O70" s="562">
        <f t="shared" si="0"/>
        <v>0</v>
      </c>
    </row>
    <row r="71" spans="1:15" ht="26" thickBot="1">
      <c r="A71" s="1822"/>
      <c r="B71" s="25">
        <v>13</v>
      </c>
      <c r="C71" s="1833"/>
      <c r="D71" s="1834"/>
      <c r="E71" s="1812"/>
      <c r="F71" s="1813"/>
      <c r="G71" s="1814"/>
      <c r="H71" s="1801"/>
      <c r="I71" s="1802"/>
      <c r="J71" s="1802"/>
      <c r="K71" s="1803"/>
      <c r="L71" s="86"/>
      <c r="M71" s="21">
        <v>13</v>
      </c>
      <c r="N71" s="1809"/>
      <c r="O71" s="562">
        <f t="shared" si="0"/>
        <v>0</v>
      </c>
    </row>
    <row r="72" spans="1:15" ht="16" thickTop="1"/>
  </sheetData>
  <autoFilter ref="A2:N71" xr:uid="{7A21DE6E-3AB3-4404-9D7A-9143C21E3F1B}"/>
  <mergeCells count="164">
    <mergeCell ref="F54:G54"/>
    <mergeCell ref="F55:G55"/>
    <mergeCell ref="J54:K54"/>
    <mergeCell ref="J55:K55"/>
    <mergeCell ref="A59:A71"/>
    <mergeCell ref="A46:A58"/>
    <mergeCell ref="H71:K71"/>
    <mergeCell ref="A32:A45"/>
    <mergeCell ref="H69:K69"/>
    <mergeCell ref="C71:D71"/>
    <mergeCell ref="E70:G70"/>
    <mergeCell ref="C70:D70"/>
    <mergeCell ref="C56:D56"/>
    <mergeCell ref="C69:D69"/>
    <mergeCell ref="C58:D58"/>
    <mergeCell ref="C42:D42"/>
    <mergeCell ref="H42:K42"/>
    <mergeCell ref="E45:G45"/>
    <mergeCell ref="H46:K46"/>
    <mergeCell ref="C68:D68"/>
    <mergeCell ref="C55:D55"/>
    <mergeCell ref="H68:K68"/>
    <mergeCell ref="E68:G68"/>
    <mergeCell ref="H38:K38"/>
    <mergeCell ref="A18:A31"/>
    <mergeCell ref="A4:A17"/>
    <mergeCell ref="N1:N3"/>
    <mergeCell ref="A1:A3"/>
    <mergeCell ref="C1:D1"/>
    <mergeCell ref="E1:G1"/>
    <mergeCell ref="H1:K1"/>
    <mergeCell ref="H4:K4"/>
    <mergeCell ref="E4:G4"/>
    <mergeCell ref="C4:D4"/>
    <mergeCell ref="N4:N17"/>
    <mergeCell ref="N18:N31"/>
    <mergeCell ref="F5:G5"/>
    <mergeCell ref="C31:D31"/>
    <mergeCell ref="C14:D14"/>
    <mergeCell ref="E29:G29"/>
    <mergeCell ref="I20:K20"/>
    <mergeCell ref="I21:K21"/>
    <mergeCell ref="F18:G18"/>
    <mergeCell ref="F19:G19"/>
    <mergeCell ref="H5:K5"/>
    <mergeCell ref="C22:D22"/>
    <mergeCell ref="H15:K15"/>
    <mergeCell ref="H14:K14"/>
    <mergeCell ref="N59:N71"/>
    <mergeCell ref="N46:N58"/>
    <mergeCell ref="H58:K58"/>
    <mergeCell ref="E56:G56"/>
    <mergeCell ref="H56:K56"/>
    <mergeCell ref="H70:K70"/>
    <mergeCell ref="E71:G71"/>
    <mergeCell ref="E69:G69"/>
    <mergeCell ref="H45:K45"/>
    <mergeCell ref="E46:G46"/>
    <mergeCell ref="H57:K57"/>
    <mergeCell ref="F48:G48"/>
    <mergeCell ref="F51:G51"/>
    <mergeCell ref="F52:G52"/>
    <mergeCell ref="E53:G53"/>
    <mergeCell ref="I47:K47"/>
    <mergeCell ref="I48:K48"/>
    <mergeCell ref="H51:K51"/>
    <mergeCell ref="H52:K52"/>
    <mergeCell ref="J53:K53"/>
    <mergeCell ref="H67:K67"/>
    <mergeCell ref="E64:G64"/>
    <mergeCell ref="E65:G65"/>
    <mergeCell ref="E66:G66"/>
    <mergeCell ref="H29:K29"/>
    <mergeCell ref="E31:G31"/>
    <mergeCell ref="H31:K31"/>
    <mergeCell ref="H25:K25"/>
    <mergeCell ref="H26:K26"/>
    <mergeCell ref="N32:N45"/>
    <mergeCell ref="H43:K43"/>
    <mergeCell ref="H35:K35"/>
    <mergeCell ref="I36:K36"/>
    <mergeCell ref="I37:K37"/>
    <mergeCell ref="H34:K34"/>
    <mergeCell ref="I33:K33"/>
    <mergeCell ref="H30:K30"/>
    <mergeCell ref="E40:G40"/>
    <mergeCell ref="E43:G43"/>
    <mergeCell ref="E42:G42"/>
    <mergeCell ref="E41:G41"/>
    <mergeCell ref="F34:G34"/>
    <mergeCell ref="F35:G35"/>
    <mergeCell ref="E38:G38"/>
    <mergeCell ref="J39:K39"/>
    <mergeCell ref="H40:K40"/>
    <mergeCell ref="H41:K41"/>
    <mergeCell ref="F37:G37"/>
    <mergeCell ref="C5:D5"/>
    <mergeCell ref="C8:D8"/>
    <mergeCell ref="C12:D12"/>
    <mergeCell ref="C23:D23"/>
    <mergeCell ref="C27:D27"/>
    <mergeCell ref="C45:D45"/>
    <mergeCell ref="C41:D41"/>
    <mergeCell ref="C29:D29"/>
    <mergeCell ref="E39:G39"/>
    <mergeCell ref="C36:D36"/>
    <mergeCell ref="C37:D37"/>
    <mergeCell ref="C38:D38"/>
    <mergeCell ref="C17:D17"/>
    <mergeCell ref="C24:D24"/>
    <mergeCell ref="C26:D26"/>
    <mergeCell ref="C34:D34"/>
    <mergeCell ref="C35:D35"/>
    <mergeCell ref="E17:G17"/>
    <mergeCell ref="E13:G13"/>
    <mergeCell ref="E22:G22"/>
    <mergeCell ref="E23:G23"/>
    <mergeCell ref="E26:G26"/>
    <mergeCell ref="H6:K6"/>
    <mergeCell ref="E28:G28"/>
    <mergeCell ref="E27:G27"/>
    <mergeCell ref="H27:K27"/>
    <mergeCell ref="H28:K28"/>
    <mergeCell ref="E12:G12"/>
    <mergeCell ref="F6:G6"/>
    <mergeCell ref="I8:K8"/>
    <mergeCell ref="I9:K9"/>
    <mergeCell ref="F7:G7"/>
    <mergeCell ref="I7:K7"/>
    <mergeCell ref="F8:G8"/>
    <mergeCell ref="H12:K12"/>
    <mergeCell ref="H17:K17"/>
    <mergeCell ref="H18:K18"/>
    <mergeCell ref="H19:K19"/>
    <mergeCell ref="H24:I24"/>
    <mergeCell ref="F20:G20"/>
    <mergeCell ref="F21:G21"/>
    <mergeCell ref="I23:J23"/>
    <mergeCell ref="I22:K22"/>
    <mergeCell ref="C67:D67"/>
    <mergeCell ref="C66:D66"/>
    <mergeCell ref="C62:D62"/>
    <mergeCell ref="C61:D61"/>
    <mergeCell ref="C60:D60"/>
    <mergeCell ref="C57:D57"/>
    <mergeCell ref="C40:D40"/>
    <mergeCell ref="C48:D48"/>
    <mergeCell ref="C54:D54"/>
    <mergeCell ref="C52:D52"/>
    <mergeCell ref="C63:D63"/>
    <mergeCell ref="C64:D64"/>
    <mergeCell ref="C46:D46"/>
    <mergeCell ref="E67:G67"/>
    <mergeCell ref="E60:G60"/>
    <mergeCell ref="E61:G61"/>
    <mergeCell ref="H63:K63"/>
    <mergeCell ref="H62:I62"/>
    <mergeCell ref="H59:K59"/>
    <mergeCell ref="H61:K61"/>
    <mergeCell ref="I60:J60"/>
    <mergeCell ref="H64:K64"/>
    <mergeCell ref="E63:G63"/>
    <mergeCell ref="I65:J65"/>
    <mergeCell ref="H66:K6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40" fitToHeight="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8B482-FBB9-4E77-B31C-0603B3856A7A}">
  <sheetPr>
    <pageSetUpPr fitToPage="1"/>
  </sheetPr>
  <dimension ref="A1:EE73"/>
  <sheetViews>
    <sheetView zoomScale="70" zoomScaleNormal="70" workbookViewId="0">
      <pane ySplit="1" topLeftCell="A29" activePane="bottomLeft" state="frozen"/>
      <selection activeCell="M46" sqref="M46"/>
      <selection pane="bottomLeft" activeCell="F38" sqref="F38"/>
    </sheetView>
  </sheetViews>
  <sheetFormatPr baseColWidth="10" defaultColWidth="8.83203125" defaultRowHeight="15" outlineLevelCol="1"/>
  <cols>
    <col min="1" max="1" width="8.83203125" style="32"/>
    <col min="2" max="2" width="8.33203125" bestFit="1" customWidth="1"/>
    <col min="3" max="4" width="20.1640625" customWidth="1"/>
    <col min="5" max="5" width="29.5" customWidth="1"/>
    <col min="6" max="6" width="29.6640625" customWidth="1"/>
    <col min="7" max="7" width="31.83203125" style="98" customWidth="1" outlineLevel="1"/>
    <col min="9" max="9" width="8.83203125" style="32"/>
    <col min="10" max="10" width="14.1640625" bestFit="1" customWidth="1"/>
  </cols>
  <sheetData>
    <row r="1" spans="1:10" ht="38" thickTop="1">
      <c r="A1" s="1823" t="s">
        <v>32</v>
      </c>
      <c r="B1" s="2" t="s">
        <v>31</v>
      </c>
      <c r="C1" s="1886" t="s">
        <v>4</v>
      </c>
      <c r="D1" s="1887"/>
      <c r="E1" s="1888" t="s">
        <v>5</v>
      </c>
      <c r="F1" s="1889"/>
      <c r="G1" s="90" t="s">
        <v>108</v>
      </c>
      <c r="H1" s="37" t="s">
        <v>31</v>
      </c>
      <c r="I1" s="1823" t="s">
        <v>32</v>
      </c>
    </row>
    <row r="2" spans="1:10" ht="27" thickBot="1">
      <c r="A2" s="1824"/>
      <c r="B2" s="57" t="s">
        <v>29</v>
      </c>
      <c r="C2" s="99">
        <v>1</v>
      </c>
      <c r="D2" s="100">
        <v>2</v>
      </c>
      <c r="E2" s="104">
        <v>3</v>
      </c>
      <c r="F2" s="105">
        <v>4</v>
      </c>
      <c r="G2" s="99">
        <v>5</v>
      </c>
      <c r="H2" s="59" t="s">
        <v>29</v>
      </c>
      <c r="I2" s="1824"/>
    </row>
    <row r="3" spans="1:10" ht="22.75" customHeight="1" thickTop="1" thickBot="1">
      <c r="A3" s="1825"/>
      <c r="B3" s="58" t="s">
        <v>30</v>
      </c>
      <c r="C3" s="101">
        <v>10</v>
      </c>
      <c r="D3" s="102">
        <v>19</v>
      </c>
      <c r="E3" s="106">
        <v>11</v>
      </c>
      <c r="F3" s="107">
        <v>8</v>
      </c>
      <c r="G3" s="103">
        <v>23</v>
      </c>
      <c r="H3" s="60" t="s">
        <v>30</v>
      </c>
      <c r="I3" s="1825"/>
    </row>
    <row r="4" spans="1:10" ht="45" customHeight="1" thickTop="1">
      <c r="A4" s="1820" t="s">
        <v>20</v>
      </c>
      <c r="B4" s="23">
        <v>1</v>
      </c>
      <c r="C4" s="1871" t="s">
        <v>1020</v>
      </c>
      <c r="D4" s="1872"/>
      <c r="E4" s="1873" t="s">
        <v>554</v>
      </c>
      <c r="F4" s="1874"/>
      <c r="G4" s="120" t="s">
        <v>621</v>
      </c>
      <c r="H4" s="16">
        <v>1</v>
      </c>
      <c r="I4" s="1807" t="s">
        <v>20</v>
      </c>
      <c r="J4" s="562">
        <f>(IF(C4=0,"0",(SUM($C$3,$D$3))))+(IF(E4=0,"0",(SUM($E$3,$F$3))))+IF(G4=0,"0",$G$3)</f>
        <v>71</v>
      </c>
    </row>
    <row r="5" spans="1:10" ht="45" customHeight="1">
      <c r="A5" s="1821"/>
      <c r="B5" s="24">
        <v>2</v>
      </c>
      <c r="C5" s="1842" t="s">
        <v>774</v>
      </c>
      <c r="D5" s="1843"/>
      <c r="E5" s="130" t="s">
        <v>601</v>
      </c>
      <c r="F5" s="131" t="s">
        <v>550</v>
      </c>
      <c r="G5" s="121" t="s">
        <v>749</v>
      </c>
      <c r="H5" s="17">
        <v>2</v>
      </c>
      <c r="I5" s="1808"/>
      <c r="J5" s="562">
        <f>(IF(C5=0,"0",(SUM($C$3,$D$3))))+(IF(E5=0,"0",(SUM($E$3,$F$3))))+IF(G5=0,"0",$G$3)</f>
        <v>71</v>
      </c>
    </row>
    <row r="6" spans="1:10" ht="45" customHeight="1">
      <c r="A6" s="1821"/>
      <c r="B6" s="24">
        <v>3</v>
      </c>
      <c r="C6" s="1842" t="s">
        <v>603</v>
      </c>
      <c r="D6" s="1843"/>
      <c r="E6" s="130" t="s">
        <v>743</v>
      </c>
      <c r="F6" s="131" t="s">
        <v>550</v>
      </c>
      <c r="G6" s="121" t="s">
        <v>667</v>
      </c>
      <c r="H6" s="17">
        <v>3</v>
      </c>
      <c r="I6" s="1808"/>
      <c r="J6" s="562">
        <f t="shared" ref="J6:J72" si="0">(IF(C6=0,"0",(SUM($C$3,$D$3))))+(IF(E6=0,"0",(SUM($E$3,$F$3))))+IF(G6=0,"0",$G$3)</f>
        <v>71</v>
      </c>
    </row>
    <row r="7" spans="1:10" ht="45" customHeight="1">
      <c r="A7" s="1821"/>
      <c r="B7" s="24">
        <v>4</v>
      </c>
      <c r="C7" s="1842" t="s">
        <v>914</v>
      </c>
      <c r="D7" s="1875"/>
      <c r="E7" s="130" t="s">
        <v>550</v>
      </c>
      <c r="F7" s="131" t="s">
        <v>744</v>
      </c>
      <c r="G7" s="121" t="s">
        <v>672</v>
      </c>
      <c r="H7" s="17">
        <v>4</v>
      </c>
      <c r="I7" s="1808"/>
      <c r="J7" s="562">
        <f t="shared" si="0"/>
        <v>71</v>
      </c>
    </row>
    <row r="8" spans="1:10" ht="45" customHeight="1">
      <c r="A8" s="1821"/>
      <c r="B8" s="24">
        <v>5</v>
      </c>
      <c r="C8" s="1842" t="s">
        <v>870</v>
      </c>
      <c r="D8" s="1843"/>
      <c r="E8" s="1854" t="s">
        <v>615</v>
      </c>
      <c r="F8" s="1855"/>
      <c r="G8" s="121" t="s">
        <v>550</v>
      </c>
      <c r="H8" s="17">
        <v>5</v>
      </c>
      <c r="I8" s="1808"/>
      <c r="J8" s="562">
        <f t="shared" si="0"/>
        <v>71</v>
      </c>
    </row>
    <row r="9" spans="1:10" ht="54" customHeight="1">
      <c r="A9" s="1821"/>
      <c r="B9" s="24">
        <v>6</v>
      </c>
      <c r="C9" s="1842" t="s">
        <v>117</v>
      </c>
      <c r="D9" s="1843"/>
      <c r="E9" s="1854" t="s">
        <v>696</v>
      </c>
      <c r="F9" s="1855"/>
      <c r="G9" s="121" t="s">
        <v>737</v>
      </c>
      <c r="H9" s="17">
        <v>6</v>
      </c>
      <c r="I9" s="1808"/>
      <c r="J9" s="562">
        <f t="shared" si="0"/>
        <v>71</v>
      </c>
    </row>
    <row r="10" spans="1:10" ht="45" customHeight="1">
      <c r="A10" s="1821"/>
      <c r="B10" s="24">
        <v>7</v>
      </c>
      <c r="C10" s="121" t="s">
        <v>768</v>
      </c>
      <c r="D10" s="138" t="s">
        <v>769</v>
      </c>
      <c r="E10" s="1854" t="s">
        <v>117</v>
      </c>
      <c r="F10" s="1855"/>
      <c r="G10" s="121" t="s">
        <v>1009</v>
      </c>
      <c r="H10" s="17">
        <v>7</v>
      </c>
      <c r="I10" s="1808"/>
      <c r="J10" s="562">
        <f t="shared" si="0"/>
        <v>71</v>
      </c>
    </row>
    <row r="11" spans="1:10" ht="68" customHeight="1">
      <c r="A11" s="1821"/>
      <c r="B11" s="24">
        <v>8</v>
      </c>
      <c r="C11" s="478"/>
      <c r="D11" s="137" t="s">
        <v>770</v>
      </c>
      <c r="E11" s="1881" t="s">
        <v>706</v>
      </c>
      <c r="F11" s="1882"/>
      <c r="G11" s="922" t="s">
        <v>881</v>
      </c>
      <c r="H11" s="17">
        <v>8</v>
      </c>
      <c r="I11" s="1808"/>
      <c r="J11" s="562">
        <f t="shared" si="0"/>
        <v>42</v>
      </c>
    </row>
    <row r="12" spans="1:10" ht="77.5" customHeight="1">
      <c r="A12" s="1821"/>
      <c r="B12" s="24">
        <v>9</v>
      </c>
      <c r="C12" s="1880" t="s">
        <v>771</v>
      </c>
      <c r="D12" s="1880"/>
      <c r="E12" s="1861" t="s">
        <v>772</v>
      </c>
      <c r="F12" s="1862"/>
      <c r="G12" s="430" t="s">
        <v>882</v>
      </c>
      <c r="H12" s="17">
        <v>9</v>
      </c>
      <c r="I12" s="1808"/>
      <c r="J12" s="562">
        <f t="shared" si="0"/>
        <v>71</v>
      </c>
    </row>
    <row r="13" spans="1:10" ht="70" customHeight="1">
      <c r="A13" s="1821"/>
      <c r="B13" s="38">
        <v>10</v>
      </c>
      <c r="C13" s="1880" t="s">
        <v>773</v>
      </c>
      <c r="D13" s="1880"/>
      <c r="E13" s="1881" t="s">
        <v>964</v>
      </c>
      <c r="F13" s="1882"/>
      <c r="G13" s="923" t="s">
        <v>736</v>
      </c>
      <c r="H13" s="41">
        <v>10</v>
      </c>
      <c r="I13" s="1808"/>
      <c r="J13" s="562">
        <f t="shared" si="0"/>
        <v>71</v>
      </c>
    </row>
    <row r="14" spans="1:10" ht="68">
      <c r="A14" s="1821"/>
      <c r="B14" s="38">
        <v>11</v>
      </c>
      <c r="C14" s="1878"/>
      <c r="D14" s="1879"/>
      <c r="E14" s="1883"/>
      <c r="F14" s="1884"/>
      <c r="G14" s="435" t="s">
        <v>614</v>
      </c>
      <c r="H14" s="41">
        <v>11</v>
      </c>
      <c r="I14" s="1808"/>
      <c r="J14" s="562">
        <f t="shared" si="0"/>
        <v>23</v>
      </c>
    </row>
    <row r="15" spans="1:10" ht="25">
      <c r="A15" s="1821"/>
      <c r="B15" s="38">
        <v>12</v>
      </c>
      <c r="C15" s="123"/>
      <c r="D15" s="136"/>
      <c r="E15" s="1885"/>
      <c r="F15" s="1885"/>
      <c r="G15" s="123"/>
      <c r="H15" s="41">
        <v>12</v>
      </c>
      <c r="I15" s="1808"/>
      <c r="J15" s="562">
        <f t="shared" si="0"/>
        <v>0</v>
      </c>
    </row>
    <row r="16" spans="1:10" ht="25">
      <c r="A16" s="1821"/>
      <c r="B16" s="38">
        <v>13</v>
      </c>
      <c r="C16" s="123"/>
      <c r="D16" s="136"/>
      <c r="E16" s="1885"/>
      <c r="F16" s="1885"/>
      <c r="G16" s="123"/>
      <c r="H16" s="41">
        <v>13</v>
      </c>
      <c r="I16" s="1808"/>
      <c r="J16" s="562">
        <f t="shared" si="0"/>
        <v>0</v>
      </c>
    </row>
    <row r="17" spans="1:10" ht="26" thickBot="1">
      <c r="A17" s="1822"/>
      <c r="B17" s="25">
        <v>14</v>
      </c>
      <c r="C17" s="1876"/>
      <c r="D17" s="1877"/>
      <c r="E17" s="1869"/>
      <c r="F17" s="1870"/>
      <c r="G17" s="124"/>
      <c r="H17" s="18">
        <v>14</v>
      </c>
      <c r="I17" s="1809"/>
      <c r="J17" s="562">
        <f t="shared" si="0"/>
        <v>0</v>
      </c>
    </row>
    <row r="18" spans="1:10" ht="72.5" customHeight="1" thickTop="1">
      <c r="A18" s="1820" t="s">
        <v>0</v>
      </c>
      <c r="B18" s="26">
        <v>1</v>
      </c>
      <c r="C18" s="121" t="s">
        <v>789</v>
      </c>
      <c r="D18" s="137"/>
      <c r="E18" s="609" t="s">
        <v>550</v>
      </c>
      <c r="F18" s="216" t="s">
        <v>601</v>
      </c>
      <c r="G18" s="125" t="s">
        <v>788</v>
      </c>
      <c r="H18" s="19">
        <v>1</v>
      </c>
      <c r="I18" s="1807" t="s">
        <v>0</v>
      </c>
      <c r="J18" s="562">
        <f t="shared" si="0"/>
        <v>71</v>
      </c>
    </row>
    <row r="19" spans="1:10" ht="51">
      <c r="A19" s="1821"/>
      <c r="B19" s="24">
        <v>2</v>
      </c>
      <c r="C19" s="121" t="s">
        <v>775</v>
      </c>
      <c r="D19" s="137" t="s">
        <v>694</v>
      </c>
      <c r="E19" s="1854" t="s">
        <v>1004</v>
      </c>
      <c r="F19" s="1855"/>
      <c r="G19" s="125" t="s">
        <v>603</v>
      </c>
      <c r="H19" s="20">
        <v>2</v>
      </c>
      <c r="I19" s="1808"/>
      <c r="J19" s="562">
        <f t="shared" si="0"/>
        <v>71</v>
      </c>
    </row>
    <row r="20" spans="1:10" ht="55.25" customHeight="1">
      <c r="A20" s="1821"/>
      <c r="B20" s="24">
        <v>3</v>
      </c>
      <c r="C20" s="121" t="s">
        <v>696</v>
      </c>
      <c r="D20" s="138" t="s">
        <v>790</v>
      </c>
      <c r="E20" s="1854" t="s">
        <v>858</v>
      </c>
      <c r="F20" s="1855"/>
      <c r="G20" s="125" t="s">
        <v>602</v>
      </c>
      <c r="H20" s="20">
        <v>3</v>
      </c>
      <c r="I20" s="1808"/>
      <c r="J20" s="562">
        <f t="shared" si="0"/>
        <v>71</v>
      </c>
    </row>
    <row r="21" spans="1:10" ht="45" customHeight="1">
      <c r="A21" s="1821"/>
      <c r="B21" s="24">
        <v>4</v>
      </c>
      <c r="C21" s="121" t="s">
        <v>769</v>
      </c>
      <c r="D21" s="431" t="s">
        <v>791</v>
      </c>
      <c r="E21" s="1854" t="s">
        <v>674</v>
      </c>
      <c r="F21" s="1855"/>
      <c r="G21" s="125" t="s">
        <v>602</v>
      </c>
      <c r="H21" s="20">
        <v>4</v>
      </c>
      <c r="I21" s="1808"/>
      <c r="J21" s="562">
        <f t="shared" si="0"/>
        <v>71</v>
      </c>
    </row>
    <row r="22" spans="1:10" ht="45" customHeight="1">
      <c r="A22" s="1821"/>
      <c r="B22" s="24">
        <v>5</v>
      </c>
      <c r="C22" s="1842" t="s">
        <v>792</v>
      </c>
      <c r="D22" s="1875"/>
      <c r="E22" s="1854" t="s">
        <v>793</v>
      </c>
      <c r="F22" s="1855"/>
      <c r="G22" s="121" t="s">
        <v>604</v>
      </c>
      <c r="H22" s="20">
        <v>5</v>
      </c>
      <c r="I22" s="1808"/>
      <c r="J22" s="562">
        <f t="shared" si="0"/>
        <v>71</v>
      </c>
    </row>
    <row r="23" spans="1:10" ht="45" customHeight="1">
      <c r="A23" s="1821"/>
      <c r="B23" s="24">
        <v>6</v>
      </c>
      <c r="C23" s="1842" t="s">
        <v>550</v>
      </c>
      <c r="D23" s="1843"/>
      <c r="E23" s="1854" t="s">
        <v>679</v>
      </c>
      <c r="F23" s="1855"/>
      <c r="G23" s="121" t="s">
        <v>794</v>
      </c>
      <c r="H23" s="20">
        <v>6</v>
      </c>
      <c r="I23" s="1808"/>
      <c r="J23" s="562">
        <f t="shared" si="0"/>
        <v>71</v>
      </c>
    </row>
    <row r="24" spans="1:10" ht="45" customHeight="1">
      <c r="A24" s="1821"/>
      <c r="B24" s="24">
        <v>7</v>
      </c>
      <c r="C24" s="1842" t="s">
        <v>796</v>
      </c>
      <c r="D24" s="1843"/>
      <c r="E24" s="1854" t="s">
        <v>795</v>
      </c>
      <c r="F24" s="1855"/>
      <c r="G24" s="121" t="s">
        <v>612</v>
      </c>
      <c r="H24" s="20">
        <v>7</v>
      </c>
      <c r="I24" s="1808"/>
      <c r="J24" s="562">
        <f t="shared" si="0"/>
        <v>71</v>
      </c>
    </row>
    <row r="25" spans="1:10" ht="61.75" customHeight="1">
      <c r="A25" s="1821"/>
      <c r="B25" s="24">
        <v>8</v>
      </c>
      <c r="C25" s="481" t="s">
        <v>770</v>
      </c>
      <c r="D25" s="138" t="s">
        <v>1017</v>
      </c>
      <c r="E25" s="130" t="s">
        <v>555</v>
      </c>
      <c r="F25" s="134"/>
      <c r="G25" s="290" t="s">
        <v>613</v>
      </c>
      <c r="H25" s="20">
        <v>8</v>
      </c>
      <c r="I25" s="1808"/>
      <c r="J25" s="562">
        <f t="shared" si="0"/>
        <v>71</v>
      </c>
    </row>
    <row r="26" spans="1:10" ht="45" customHeight="1">
      <c r="A26" s="1821"/>
      <c r="B26" s="24">
        <v>9</v>
      </c>
      <c r="C26" s="1846" t="s">
        <v>863</v>
      </c>
      <c r="D26" s="1846"/>
      <c r="E26" s="130" t="s">
        <v>555</v>
      </c>
      <c r="F26" s="131"/>
      <c r="G26" s="435"/>
      <c r="H26" s="20">
        <v>9</v>
      </c>
      <c r="I26" s="1808"/>
      <c r="J26" s="562">
        <f t="shared" si="0"/>
        <v>48</v>
      </c>
    </row>
    <row r="27" spans="1:10" ht="66.5" customHeight="1">
      <c r="A27" s="1821"/>
      <c r="B27" s="24">
        <v>10</v>
      </c>
      <c r="C27" s="1846" t="s">
        <v>963</v>
      </c>
      <c r="D27" s="1846"/>
      <c r="E27" s="512" t="s">
        <v>887</v>
      </c>
      <c r="F27" s="131"/>
      <c r="G27" s="435" t="s">
        <v>713</v>
      </c>
      <c r="H27" s="20">
        <v>10</v>
      </c>
      <c r="I27" s="1808"/>
      <c r="J27" s="562">
        <f t="shared" si="0"/>
        <v>71</v>
      </c>
    </row>
    <row r="28" spans="1:10" ht="25">
      <c r="A28" s="1821"/>
      <c r="B28" s="24">
        <v>11</v>
      </c>
      <c r="C28" s="1858"/>
      <c r="D28" s="1858"/>
      <c r="E28" s="512"/>
      <c r="F28" s="131"/>
      <c r="G28" s="290"/>
      <c r="H28" s="20">
        <v>11</v>
      </c>
      <c r="I28" s="1808"/>
      <c r="J28" s="562">
        <f t="shared" si="0"/>
        <v>0</v>
      </c>
    </row>
    <row r="29" spans="1:10" ht="45" customHeight="1">
      <c r="A29" s="1821"/>
      <c r="B29" s="24">
        <v>12</v>
      </c>
      <c r="C29" s="1858"/>
      <c r="D29" s="1858"/>
      <c r="E29" s="132"/>
      <c r="F29" s="133"/>
      <c r="G29" s="290"/>
      <c r="H29" s="20">
        <v>12</v>
      </c>
      <c r="I29" s="1808"/>
      <c r="J29" s="562">
        <f t="shared" si="0"/>
        <v>0</v>
      </c>
    </row>
    <row r="30" spans="1:10" ht="45" customHeight="1">
      <c r="A30" s="1821"/>
      <c r="B30" s="24">
        <v>13</v>
      </c>
      <c r="C30" s="1858"/>
      <c r="D30" s="1858"/>
      <c r="E30" s="132"/>
      <c r="F30" s="133"/>
      <c r="G30" s="290"/>
      <c r="H30" s="20">
        <v>13</v>
      </c>
      <c r="I30" s="1808"/>
      <c r="J30" s="562">
        <f t="shared" si="0"/>
        <v>0</v>
      </c>
    </row>
    <row r="31" spans="1:10" ht="45" customHeight="1" thickBot="1">
      <c r="A31" s="1821"/>
      <c r="B31" s="24">
        <v>14</v>
      </c>
      <c r="C31" s="1890"/>
      <c r="D31" s="1890"/>
      <c r="E31" s="1859"/>
      <c r="F31" s="1860"/>
      <c r="G31" s="126"/>
      <c r="H31" s="20">
        <v>14</v>
      </c>
      <c r="I31" s="1808"/>
      <c r="J31" s="562">
        <f t="shared" si="0"/>
        <v>0</v>
      </c>
    </row>
    <row r="32" spans="1:10" ht="45" customHeight="1" thickTop="1">
      <c r="A32" s="1820" t="s">
        <v>1</v>
      </c>
      <c r="B32" s="26">
        <v>1</v>
      </c>
      <c r="C32" s="121"/>
      <c r="D32" s="530" t="s">
        <v>797</v>
      </c>
      <c r="E32" s="1856" t="s">
        <v>615</v>
      </c>
      <c r="F32" s="1857"/>
      <c r="G32" s="125" t="s">
        <v>117</v>
      </c>
      <c r="H32" s="19">
        <v>1</v>
      </c>
      <c r="I32" s="1807" t="s">
        <v>1</v>
      </c>
      <c r="J32" s="562">
        <f t="shared" si="0"/>
        <v>42</v>
      </c>
    </row>
    <row r="33" spans="1:10" ht="45" customHeight="1">
      <c r="A33" s="1821"/>
      <c r="B33" s="24">
        <v>2</v>
      </c>
      <c r="C33" s="121" t="s">
        <v>799</v>
      </c>
      <c r="D33" s="138" t="s">
        <v>798</v>
      </c>
      <c r="E33" s="1854" t="s">
        <v>803</v>
      </c>
      <c r="F33" s="1855"/>
      <c r="G33" s="121" t="s">
        <v>604</v>
      </c>
      <c r="H33" s="20">
        <v>2</v>
      </c>
      <c r="I33" s="1808"/>
      <c r="J33" s="562">
        <f t="shared" si="0"/>
        <v>71</v>
      </c>
    </row>
    <row r="34" spans="1:10" ht="45" customHeight="1">
      <c r="A34" s="1821"/>
      <c r="B34" s="24">
        <v>3</v>
      </c>
      <c r="C34" s="1849" t="s">
        <v>858</v>
      </c>
      <c r="D34" s="1853"/>
      <c r="E34" s="1854" t="s">
        <v>803</v>
      </c>
      <c r="F34" s="1855"/>
      <c r="G34" s="121" t="s">
        <v>806</v>
      </c>
      <c r="H34" s="20">
        <v>3</v>
      </c>
      <c r="I34" s="1808"/>
      <c r="J34" s="562">
        <f t="shared" si="0"/>
        <v>71</v>
      </c>
    </row>
    <row r="35" spans="1:10" ht="45" customHeight="1">
      <c r="A35" s="1821"/>
      <c r="B35" s="24">
        <v>4</v>
      </c>
      <c r="C35" s="121" t="s">
        <v>800</v>
      </c>
      <c r="D35" s="138" t="s">
        <v>1018</v>
      </c>
      <c r="E35" s="1854" t="s">
        <v>804</v>
      </c>
      <c r="F35" s="1855"/>
      <c r="G35" s="125" t="s">
        <v>694</v>
      </c>
      <c r="H35" s="20">
        <v>4</v>
      </c>
      <c r="I35" s="1808"/>
      <c r="J35" s="562">
        <f t="shared" si="0"/>
        <v>71</v>
      </c>
    </row>
    <row r="36" spans="1:10" ht="45" customHeight="1">
      <c r="A36" s="1821"/>
      <c r="B36" s="24">
        <v>5</v>
      </c>
      <c r="C36" s="1842" t="s">
        <v>865</v>
      </c>
      <c r="D36" s="1843"/>
      <c r="E36" s="135" t="s">
        <v>867</v>
      </c>
      <c r="F36" s="131" t="s">
        <v>601</v>
      </c>
      <c r="G36" s="481" t="s">
        <v>607</v>
      </c>
      <c r="H36" s="20">
        <v>5</v>
      </c>
      <c r="I36" s="1808"/>
      <c r="J36" s="562">
        <f t="shared" si="0"/>
        <v>71</v>
      </c>
    </row>
    <row r="37" spans="1:10" ht="45" customHeight="1">
      <c r="A37" s="1821"/>
      <c r="B37" s="24">
        <v>6</v>
      </c>
      <c r="C37" s="1842" t="s">
        <v>865</v>
      </c>
      <c r="D37" s="1843"/>
      <c r="E37" s="130" t="s">
        <v>805</v>
      </c>
      <c r="F37" s="131" t="s">
        <v>550</v>
      </c>
      <c r="G37" s="128" t="s">
        <v>603</v>
      </c>
      <c r="H37" s="20">
        <v>6</v>
      </c>
      <c r="I37" s="1808"/>
      <c r="J37" s="562">
        <f t="shared" si="0"/>
        <v>71</v>
      </c>
    </row>
    <row r="38" spans="1:10" ht="45" customHeight="1">
      <c r="A38" s="1821"/>
      <c r="B38" s="24">
        <v>7</v>
      </c>
      <c r="C38" s="1891" t="s">
        <v>801</v>
      </c>
      <c r="D38" s="1892"/>
      <c r="E38" s="130" t="s">
        <v>805</v>
      </c>
      <c r="F38" s="131" t="s">
        <v>550</v>
      </c>
      <c r="G38" s="125" t="s">
        <v>807</v>
      </c>
      <c r="H38" s="20">
        <v>7</v>
      </c>
      <c r="I38" s="1808"/>
      <c r="J38" s="562">
        <f t="shared" si="0"/>
        <v>71</v>
      </c>
    </row>
    <row r="39" spans="1:10" ht="62" customHeight="1">
      <c r="A39" s="1821"/>
      <c r="B39" s="24">
        <v>8</v>
      </c>
      <c r="C39" s="1851" t="s">
        <v>907</v>
      </c>
      <c r="D39" s="1852"/>
      <c r="E39" s="1863" t="s">
        <v>693</v>
      </c>
      <c r="F39" s="1864"/>
      <c r="G39" s="1277" t="s">
        <v>963</v>
      </c>
      <c r="H39" s="20">
        <v>8</v>
      </c>
      <c r="I39" s="1808"/>
      <c r="J39" s="562">
        <f>(IF(C39=0,"0",(SUM($C$3,$D$3))))+(IF(E39=0,"0",(SUM($E$3,$F$3))))+IF(G39=0,"0",$G$3)</f>
        <v>71</v>
      </c>
    </row>
    <row r="40" spans="1:10" ht="50" customHeight="1">
      <c r="A40" s="1821"/>
      <c r="B40" s="24">
        <v>9</v>
      </c>
      <c r="C40" s="1846" t="s">
        <v>802</v>
      </c>
      <c r="D40" s="1846"/>
      <c r="E40" s="1861" t="s">
        <v>908</v>
      </c>
      <c r="F40" s="1862"/>
      <c r="G40" s="125"/>
      <c r="H40" s="20">
        <v>9</v>
      </c>
      <c r="I40" s="1808"/>
      <c r="J40" s="562">
        <f t="shared" si="0"/>
        <v>48</v>
      </c>
    </row>
    <row r="41" spans="1:10" ht="57" customHeight="1">
      <c r="A41" s="1821"/>
      <c r="B41" s="24">
        <v>10</v>
      </c>
      <c r="C41" s="1846"/>
      <c r="D41" s="1846"/>
      <c r="E41" s="1865" t="s">
        <v>1024</v>
      </c>
      <c r="F41" s="1866"/>
      <c r="G41" s="121"/>
      <c r="H41" s="20">
        <v>10</v>
      </c>
      <c r="I41" s="1808"/>
      <c r="J41" s="562">
        <f t="shared" si="0"/>
        <v>19</v>
      </c>
    </row>
    <row r="42" spans="1:10" ht="45" customHeight="1">
      <c r="A42" s="1821"/>
      <c r="B42" s="24">
        <v>11</v>
      </c>
      <c r="C42" s="1846"/>
      <c r="D42" s="1847"/>
      <c r="E42" s="1865"/>
      <c r="F42" s="1866"/>
      <c r="G42" s="433"/>
      <c r="H42" s="20">
        <v>11</v>
      </c>
      <c r="I42" s="1808"/>
      <c r="J42" s="562">
        <f t="shared" si="0"/>
        <v>0</v>
      </c>
    </row>
    <row r="43" spans="1:10" ht="45" customHeight="1">
      <c r="A43" s="1821"/>
      <c r="B43" s="38">
        <v>12</v>
      </c>
      <c r="C43" s="1846"/>
      <c r="D43" s="1847"/>
      <c r="E43" s="1856"/>
      <c r="F43" s="1857"/>
      <c r="G43" s="433"/>
      <c r="H43" s="39">
        <v>12</v>
      </c>
      <c r="I43" s="1808"/>
      <c r="J43" s="562">
        <f t="shared" si="0"/>
        <v>0</v>
      </c>
    </row>
    <row r="44" spans="1:10" ht="45" customHeight="1">
      <c r="A44" s="1821"/>
      <c r="B44" s="38">
        <v>13</v>
      </c>
      <c r="C44" s="577"/>
      <c r="D44" s="577"/>
      <c r="E44" s="1856"/>
      <c r="F44" s="1857"/>
      <c r="G44" s="433"/>
      <c r="H44" s="39">
        <v>13</v>
      </c>
      <c r="I44" s="1808"/>
      <c r="J44" s="562">
        <f t="shared" si="0"/>
        <v>0</v>
      </c>
    </row>
    <row r="45" spans="1:10" ht="45" customHeight="1" thickBot="1">
      <c r="A45" s="1822"/>
      <c r="B45" s="25">
        <v>14</v>
      </c>
      <c r="C45" s="1849"/>
      <c r="D45" s="1850"/>
      <c r="E45" s="1867"/>
      <c r="F45" s="1868"/>
      <c r="G45" s="433"/>
      <c r="H45" s="21">
        <v>14</v>
      </c>
      <c r="I45" s="1809"/>
      <c r="J45" s="562">
        <f t="shared" si="0"/>
        <v>0</v>
      </c>
    </row>
    <row r="46" spans="1:10" ht="45" customHeight="1" thickTop="1">
      <c r="A46" s="1820" t="s">
        <v>2</v>
      </c>
      <c r="B46" s="119">
        <v>1</v>
      </c>
      <c r="C46" s="1844" t="s">
        <v>1021</v>
      </c>
      <c r="D46" s="1845"/>
      <c r="E46" s="1899" t="s">
        <v>1025</v>
      </c>
      <c r="F46" s="1900"/>
      <c r="G46" s="434" t="s">
        <v>832</v>
      </c>
      <c r="H46" s="19">
        <v>1</v>
      </c>
      <c r="I46" s="1807" t="s">
        <v>2</v>
      </c>
      <c r="J46" s="562">
        <f t="shared" si="0"/>
        <v>71</v>
      </c>
    </row>
    <row r="47" spans="1:10" ht="45" customHeight="1">
      <c r="A47" s="1821"/>
      <c r="B47" s="24">
        <v>2</v>
      </c>
      <c r="C47" s="1842" t="s">
        <v>838</v>
      </c>
      <c r="D47" s="1848"/>
      <c r="E47" s="1854" t="s">
        <v>117</v>
      </c>
      <c r="F47" s="1855"/>
      <c r="G47" s="121" t="s">
        <v>667</v>
      </c>
      <c r="H47" s="20">
        <v>2</v>
      </c>
      <c r="I47" s="1808"/>
      <c r="J47" s="562">
        <f t="shared" si="0"/>
        <v>71</v>
      </c>
    </row>
    <row r="48" spans="1:10" ht="45" customHeight="1">
      <c r="A48" s="1821"/>
      <c r="B48" s="24">
        <v>3</v>
      </c>
      <c r="C48" s="121" t="s">
        <v>840</v>
      </c>
      <c r="D48" s="138" t="s">
        <v>839</v>
      </c>
      <c r="E48" s="1854" t="s">
        <v>615</v>
      </c>
      <c r="F48" s="1855"/>
      <c r="G48" s="121" t="s">
        <v>550</v>
      </c>
      <c r="H48" s="20">
        <v>3</v>
      </c>
      <c r="I48" s="1808"/>
      <c r="J48" s="562">
        <f t="shared" si="0"/>
        <v>71</v>
      </c>
    </row>
    <row r="49" spans="1:135" ht="45" customHeight="1">
      <c r="A49" s="1821"/>
      <c r="B49" s="24">
        <v>4</v>
      </c>
      <c r="C49" s="1842" t="s">
        <v>903</v>
      </c>
      <c r="D49" s="1843"/>
      <c r="E49" s="1854" t="s">
        <v>834</v>
      </c>
      <c r="F49" s="1855"/>
      <c r="G49" s="121" t="s">
        <v>602</v>
      </c>
      <c r="H49" s="20">
        <v>4</v>
      </c>
      <c r="I49" s="1808"/>
      <c r="J49" s="562">
        <f t="shared" si="0"/>
        <v>71</v>
      </c>
    </row>
    <row r="50" spans="1:135" ht="45" customHeight="1">
      <c r="A50" s="1821"/>
      <c r="B50" s="24">
        <v>5</v>
      </c>
      <c r="C50" s="1842" t="s">
        <v>841</v>
      </c>
      <c r="D50" s="1843"/>
      <c r="E50" s="1854" t="s">
        <v>835</v>
      </c>
      <c r="F50" s="1855"/>
      <c r="G50" s="121" t="s">
        <v>833</v>
      </c>
      <c r="H50" s="20">
        <v>5</v>
      </c>
      <c r="I50" s="1808"/>
      <c r="J50" s="562">
        <f t="shared" si="0"/>
        <v>71</v>
      </c>
    </row>
    <row r="51" spans="1:135" ht="45" customHeight="1">
      <c r="A51" s="1821"/>
      <c r="B51" s="24">
        <v>6</v>
      </c>
      <c r="C51" s="1842" t="s">
        <v>550</v>
      </c>
      <c r="D51" s="1843"/>
      <c r="E51" s="1854" t="s">
        <v>836</v>
      </c>
      <c r="F51" s="1855"/>
      <c r="G51" s="121" t="s">
        <v>619</v>
      </c>
      <c r="H51" s="20">
        <v>6</v>
      </c>
      <c r="I51" s="1808"/>
      <c r="J51" s="562">
        <f t="shared" si="0"/>
        <v>71</v>
      </c>
    </row>
    <row r="52" spans="1:135" ht="45" customHeight="1">
      <c r="A52" s="1821"/>
      <c r="B52" s="24">
        <v>7</v>
      </c>
      <c r="C52" s="121" t="s">
        <v>768</v>
      </c>
      <c r="D52" s="138" t="s">
        <v>790</v>
      </c>
      <c r="E52" s="135" t="s">
        <v>837</v>
      </c>
      <c r="F52" s="134" t="s">
        <v>770</v>
      </c>
      <c r="G52" s="121" t="s">
        <v>117</v>
      </c>
      <c r="H52" s="20">
        <v>7</v>
      </c>
      <c r="I52" s="1808"/>
      <c r="J52" s="562">
        <f t="shared" si="0"/>
        <v>71</v>
      </c>
    </row>
    <row r="53" spans="1:135" ht="45" customHeight="1">
      <c r="A53" s="1821"/>
      <c r="B53" s="24">
        <v>8</v>
      </c>
      <c r="C53" s="121"/>
      <c r="D53" s="137" t="s">
        <v>911</v>
      </c>
      <c r="E53" s="130" t="s">
        <v>555</v>
      </c>
      <c r="F53" s="131"/>
      <c r="G53" s="121" t="s">
        <v>603</v>
      </c>
      <c r="H53" s="20">
        <v>8</v>
      </c>
      <c r="I53" s="1808"/>
      <c r="J53" s="562">
        <f t="shared" si="0"/>
        <v>42</v>
      </c>
    </row>
    <row r="54" spans="1:135" ht="45" customHeight="1">
      <c r="A54" s="1821"/>
      <c r="B54" s="24">
        <v>9</v>
      </c>
      <c r="C54" s="1851" t="s">
        <v>1027</v>
      </c>
      <c r="D54" s="1852"/>
      <c r="E54" s="130" t="s">
        <v>555</v>
      </c>
      <c r="F54" s="432"/>
      <c r="G54" s="289" t="s">
        <v>866</v>
      </c>
      <c r="H54" s="20">
        <v>9</v>
      </c>
      <c r="I54" s="1808"/>
      <c r="J54" s="562">
        <f t="shared" si="0"/>
        <v>71</v>
      </c>
    </row>
    <row r="55" spans="1:135" ht="45" customHeight="1">
      <c r="A55" s="1821"/>
      <c r="B55" s="38">
        <v>10</v>
      </c>
      <c r="C55" s="1858"/>
      <c r="D55" s="1858"/>
      <c r="E55" s="1895"/>
      <c r="F55" s="1896"/>
      <c r="G55" s="289" t="s">
        <v>866</v>
      </c>
      <c r="H55" s="39">
        <v>10</v>
      </c>
      <c r="I55" s="1808"/>
      <c r="J55" s="562">
        <f t="shared" si="0"/>
        <v>23</v>
      </c>
    </row>
    <row r="56" spans="1:135" ht="45" customHeight="1">
      <c r="A56" s="1821"/>
      <c r="B56" s="38">
        <v>11</v>
      </c>
      <c r="C56" s="1842"/>
      <c r="D56" s="1843"/>
      <c r="E56" s="1895"/>
      <c r="F56" s="1896"/>
      <c r="G56" s="289"/>
      <c r="H56" s="39">
        <v>11</v>
      </c>
      <c r="I56" s="1808"/>
      <c r="J56" s="562">
        <f t="shared" si="0"/>
        <v>0</v>
      </c>
    </row>
    <row r="57" spans="1:135" ht="45" customHeight="1">
      <c r="A57" s="1821"/>
      <c r="B57" s="38">
        <v>12</v>
      </c>
      <c r="C57" s="139"/>
      <c r="D57" s="140"/>
      <c r="E57" s="1903"/>
      <c r="F57" s="1904"/>
      <c r="G57" s="121"/>
      <c r="H57" s="39">
        <v>12</v>
      </c>
      <c r="I57" s="1808"/>
      <c r="J57" s="562">
        <f t="shared" si="0"/>
        <v>0</v>
      </c>
    </row>
    <row r="58" spans="1:135" ht="45" customHeight="1" thickBot="1">
      <c r="A58" s="1822"/>
      <c r="B58" s="25">
        <v>13</v>
      </c>
      <c r="C58" s="1893"/>
      <c r="D58" s="1894"/>
      <c r="E58" s="1907"/>
      <c r="F58" s="1908"/>
      <c r="G58" s="127"/>
      <c r="H58" s="21">
        <v>13</v>
      </c>
      <c r="I58" s="1809"/>
      <c r="J58" s="562">
        <f t="shared" si="0"/>
        <v>0</v>
      </c>
    </row>
    <row r="59" spans="1:135" ht="45" customHeight="1" thickTop="1">
      <c r="A59" s="1820" t="s">
        <v>3</v>
      </c>
      <c r="B59" s="26">
        <v>1</v>
      </c>
      <c r="C59" s="635" t="s">
        <v>842</v>
      </c>
      <c r="D59" s="634"/>
      <c r="E59" s="1901" t="s">
        <v>603</v>
      </c>
      <c r="F59" s="1902"/>
      <c r="G59" s="121" t="s">
        <v>848</v>
      </c>
      <c r="H59" s="22">
        <v>1</v>
      </c>
      <c r="I59" s="1807" t="s">
        <v>3</v>
      </c>
      <c r="J59" s="562">
        <f t="shared" si="0"/>
        <v>71</v>
      </c>
    </row>
    <row r="60" spans="1:135" ht="45" customHeight="1">
      <c r="A60" s="1821"/>
      <c r="B60" s="24">
        <v>2</v>
      </c>
      <c r="C60" s="1842" t="s">
        <v>117</v>
      </c>
      <c r="D60" s="1843"/>
      <c r="E60" s="130" t="s">
        <v>601</v>
      </c>
      <c r="F60" s="131" t="s">
        <v>550</v>
      </c>
      <c r="G60" s="125" t="s">
        <v>858</v>
      </c>
      <c r="H60" s="20">
        <v>2</v>
      </c>
      <c r="I60" s="1808"/>
      <c r="J60" s="562">
        <f t="shared" si="0"/>
        <v>71</v>
      </c>
    </row>
    <row r="61" spans="1:135" ht="45" customHeight="1">
      <c r="A61" s="1821"/>
      <c r="B61" s="24">
        <v>3</v>
      </c>
      <c r="C61" s="1842" t="s">
        <v>843</v>
      </c>
      <c r="D61" s="1843"/>
      <c r="E61" s="1854" t="s">
        <v>786</v>
      </c>
      <c r="F61" s="1855"/>
      <c r="G61" s="121" t="s">
        <v>603</v>
      </c>
      <c r="H61" s="20">
        <v>3</v>
      </c>
      <c r="I61" s="1808"/>
      <c r="J61" s="562">
        <f t="shared" si="0"/>
        <v>71</v>
      </c>
      <c r="EE61" s="43" t="s">
        <v>34</v>
      </c>
    </row>
    <row r="62" spans="1:135" ht="45" customHeight="1">
      <c r="A62" s="1821"/>
      <c r="B62" s="24">
        <v>4</v>
      </c>
      <c r="C62" s="1842" t="s">
        <v>838</v>
      </c>
      <c r="D62" s="1843"/>
      <c r="E62" s="1854" t="s">
        <v>847</v>
      </c>
      <c r="F62" s="1855"/>
      <c r="G62" s="121" t="s">
        <v>603</v>
      </c>
      <c r="H62" s="20">
        <v>4</v>
      </c>
      <c r="I62" s="1808"/>
      <c r="J62" s="562">
        <f t="shared" si="0"/>
        <v>71</v>
      </c>
    </row>
    <row r="63" spans="1:135" ht="45" customHeight="1">
      <c r="A63" s="1821"/>
      <c r="B63" s="24">
        <v>5</v>
      </c>
      <c r="C63" s="1842" t="s">
        <v>844</v>
      </c>
      <c r="D63" s="1843"/>
      <c r="E63" s="1854" t="s">
        <v>742</v>
      </c>
      <c r="F63" s="1855"/>
      <c r="G63" s="121" t="s">
        <v>849</v>
      </c>
      <c r="H63" s="20">
        <v>5</v>
      </c>
      <c r="I63" s="1808"/>
      <c r="J63" s="562">
        <f t="shared" si="0"/>
        <v>71</v>
      </c>
    </row>
    <row r="64" spans="1:135" ht="45" customHeight="1">
      <c r="A64" s="1821"/>
      <c r="B64" s="24">
        <v>6</v>
      </c>
      <c r="C64" s="121" t="s">
        <v>775</v>
      </c>
      <c r="D64" s="138" t="s">
        <v>1022</v>
      </c>
      <c r="E64" s="1854" t="s">
        <v>742</v>
      </c>
      <c r="F64" s="1855"/>
      <c r="G64" s="121" t="s">
        <v>850</v>
      </c>
      <c r="H64" s="20">
        <v>6</v>
      </c>
      <c r="I64" s="1808"/>
      <c r="J64" s="562">
        <f t="shared" si="0"/>
        <v>71</v>
      </c>
    </row>
    <row r="65" spans="1:10" ht="58.25" customHeight="1">
      <c r="A65" s="1821"/>
      <c r="B65" s="24">
        <v>7</v>
      </c>
      <c r="C65" s="121" t="s">
        <v>840</v>
      </c>
      <c r="D65" s="138" t="s">
        <v>845</v>
      </c>
      <c r="E65" s="130" t="s">
        <v>805</v>
      </c>
      <c r="F65" s="134" t="s">
        <v>769</v>
      </c>
      <c r="G65" s="122" t="s">
        <v>665</v>
      </c>
      <c r="H65" s="20">
        <v>7</v>
      </c>
      <c r="I65" s="1808"/>
      <c r="J65" s="562">
        <f t="shared" si="0"/>
        <v>71</v>
      </c>
    </row>
    <row r="66" spans="1:10" ht="51">
      <c r="A66" s="1821"/>
      <c r="B66" s="24">
        <v>8</v>
      </c>
      <c r="C66" s="478" t="s">
        <v>846</v>
      </c>
      <c r="D66" s="137"/>
      <c r="E66" s="130" t="s">
        <v>805</v>
      </c>
      <c r="F66" s="131" t="s">
        <v>769</v>
      </c>
      <c r="G66" s="122"/>
      <c r="H66" s="20">
        <v>8</v>
      </c>
      <c r="I66" s="1808"/>
      <c r="J66" s="562">
        <f t="shared" si="0"/>
        <v>48</v>
      </c>
    </row>
    <row r="67" spans="1:10" ht="58" customHeight="1">
      <c r="A67" s="1821"/>
      <c r="B67" s="24">
        <v>9</v>
      </c>
      <c r="C67" s="1851" t="s">
        <v>1023</v>
      </c>
      <c r="D67" s="1852"/>
      <c r="E67" s="1897" t="s">
        <v>1023</v>
      </c>
      <c r="F67" s="1898"/>
      <c r="G67" s="121"/>
      <c r="H67" s="20">
        <v>9</v>
      </c>
      <c r="I67" s="1808"/>
      <c r="J67" s="562">
        <f t="shared" si="0"/>
        <v>48</v>
      </c>
    </row>
    <row r="68" spans="1:10" ht="45" customHeight="1">
      <c r="A68" s="1821"/>
      <c r="B68" s="24">
        <v>10</v>
      </c>
      <c r="C68" s="1851"/>
      <c r="D68" s="1852"/>
      <c r="E68" s="1854"/>
      <c r="F68" s="1855"/>
      <c r="G68" s="121"/>
      <c r="H68" s="20">
        <v>10</v>
      </c>
      <c r="I68" s="1808"/>
      <c r="J68" s="562">
        <f t="shared" si="0"/>
        <v>0</v>
      </c>
    </row>
    <row r="69" spans="1:10" ht="45" customHeight="1">
      <c r="A69" s="1821"/>
      <c r="B69" s="24">
        <v>11</v>
      </c>
      <c r="C69" s="1842"/>
      <c r="D69" s="1843"/>
      <c r="E69" s="1854"/>
      <c r="F69" s="1855"/>
      <c r="G69" s="121"/>
      <c r="H69" s="20">
        <v>11</v>
      </c>
      <c r="I69" s="1808"/>
      <c r="J69" s="562">
        <f t="shared" si="0"/>
        <v>0</v>
      </c>
    </row>
    <row r="70" spans="1:10" ht="45" customHeight="1">
      <c r="A70" s="1821"/>
      <c r="B70" s="38">
        <v>12</v>
      </c>
      <c r="C70" s="139"/>
      <c r="D70" s="140"/>
      <c r="E70" s="1854"/>
      <c r="F70" s="1855"/>
      <c r="G70" s="128"/>
      <c r="H70" s="39">
        <v>12</v>
      </c>
      <c r="I70" s="1808"/>
      <c r="J70" s="562">
        <f t="shared" si="0"/>
        <v>0</v>
      </c>
    </row>
    <row r="71" spans="1:10" ht="45" customHeight="1">
      <c r="A71" s="1821"/>
      <c r="B71" s="38">
        <v>13</v>
      </c>
      <c r="C71" s="139"/>
      <c r="D71" s="140"/>
      <c r="E71" s="132"/>
      <c r="F71" s="133"/>
      <c r="G71" s="128"/>
      <c r="H71" s="39">
        <v>13</v>
      </c>
      <c r="I71" s="1808"/>
      <c r="J71" s="562">
        <f t="shared" si="0"/>
        <v>0</v>
      </c>
    </row>
    <row r="72" spans="1:10" ht="45" customHeight="1" thickBot="1">
      <c r="A72" s="1822"/>
      <c r="B72" s="25">
        <v>14</v>
      </c>
      <c r="C72" s="1893"/>
      <c r="D72" s="1894"/>
      <c r="E72" s="1905"/>
      <c r="F72" s="1906"/>
      <c r="G72" s="129"/>
      <c r="H72" s="40">
        <v>14</v>
      </c>
      <c r="I72" s="1809"/>
      <c r="J72" s="562">
        <f t="shared" si="0"/>
        <v>0</v>
      </c>
    </row>
    <row r="73" spans="1:10" ht="16" thickTop="1"/>
  </sheetData>
  <autoFilter ref="A3:I72" xr:uid="{2151156F-671A-4ADA-8AA4-7AA935DC6088}"/>
  <mergeCells count="109">
    <mergeCell ref="I46:I58"/>
    <mergeCell ref="E47:F47"/>
    <mergeCell ref="E48:F48"/>
    <mergeCell ref="E46:F46"/>
    <mergeCell ref="E62:F62"/>
    <mergeCell ref="E59:F59"/>
    <mergeCell ref="E63:F63"/>
    <mergeCell ref="E56:F56"/>
    <mergeCell ref="E68:F68"/>
    <mergeCell ref="E57:F57"/>
    <mergeCell ref="I59:I72"/>
    <mergeCell ref="E50:F50"/>
    <mergeCell ref="E64:F64"/>
    <mergeCell ref="E72:F72"/>
    <mergeCell ref="E58:F58"/>
    <mergeCell ref="C61:D61"/>
    <mergeCell ref="E70:F70"/>
    <mergeCell ref="C62:D62"/>
    <mergeCell ref="E61:F61"/>
    <mergeCell ref="E51:F51"/>
    <mergeCell ref="E69:F69"/>
    <mergeCell ref="C54:D54"/>
    <mergeCell ref="C58:D58"/>
    <mergeCell ref="C55:D55"/>
    <mergeCell ref="C56:D56"/>
    <mergeCell ref="C63:D63"/>
    <mergeCell ref="C67:D67"/>
    <mergeCell ref="E55:F55"/>
    <mergeCell ref="E67:F67"/>
    <mergeCell ref="A1:A3"/>
    <mergeCell ref="C1:D1"/>
    <mergeCell ref="E1:F1"/>
    <mergeCell ref="E8:F8"/>
    <mergeCell ref="A59:A72"/>
    <mergeCell ref="A18:A31"/>
    <mergeCell ref="I18:I31"/>
    <mergeCell ref="A32:A45"/>
    <mergeCell ref="I32:I45"/>
    <mergeCell ref="A46:A58"/>
    <mergeCell ref="C31:D31"/>
    <mergeCell ref="C28:D28"/>
    <mergeCell ref="C27:D27"/>
    <mergeCell ref="C24:D24"/>
    <mergeCell ref="C23:D23"/>
    <mergeCell ref="C22:D22"/>
    <mergeCell ref="E33:F33"/>
    <mergeCell ref="C38:D38"/>
    <mergeCell ref="C72:D72"/>
    <mergeCell ref="C68:D68"/>
    <mergeCell ref="C69:D69"/>
    <mergeCell ref="E49:F49"/>
    <mergeCell ref="A4:A17"/>
    <mergeCell ref="C60:D60"/>
    <mergeCell ref="C4:D4"/>
    <mergeCell ref="E4:F4"/>
    <mergeCell ref="C5:D5"/>
    <mergeCell ref="C6:D6"/>
    <mergeCell ref="C7:D7"/>
    <mergeCell ref="C8:D8"/>
    <mergeCell ref="C17:D17"/>
    <mergeCell ref="C14:D14"/>
    <mergeCell ref="C13:D13"/>
    <mergeCell ref="E11:F11"/>
    <mergeCell ref="E14:F14"/>
    <mergeCell ref="E9:F9"/>
    <mergeCell ref="E12:F12"/>
    <mergeCell ref="E13:F13"/>
    <mergeCell ref="E15:F15"/>
    <mergeCell ref="C12:D12"/>
    <mergeCell ref="C9:D9"/>
    <mergeCell ref="E16:F16"/>
    <mergeCell ref="E42:F42"/>
    <mergeCell ref="E45:F45"/>
    <mergeCell ref="E43:F43"/>
    <mergeCell ref="E35:F35"/>
    <mergeCell ref="E23:F23"/>
    <mergeCell ref="E24:F24"/>
    <mergeCell ref="E17:F17"/>
    <mergeCell ref="E10:F10"/>
    <mergeCell ref="I1:I3"/>
    <mergeCell ref="I4:I17"/>
    <mergeCell ref="E41:F41"/>
    <mergeCell ref="E44:F44"/>
    <mergeCell ref="C34:D34"/>
    <mergeCell ref="E22:F22"/>
    <mergeCell ref="E20:F20"/>
    <mergeCell ref="E32:F32"/>
    <mergeCell ref="C29:D29"/>
    <mergeCell ref="E19:F19"/>
    <mergeCell ref="E21:F21"/>
    <mergeCell ref="E31:F31"/>
    <mergeCell ref="E40:F40"/>
    <mergeCell ref="E34:F34"/>
    <mergeCell ref="C30:D30"/>
    <mergeCell ref="C26:D26"/>
    <mergeCell ref="E39:F39"/>
    <mergeCell ref="C49:D49"/>
    <mergeCell ref="C50:D50"/>
    <mergeCell ref="C51:D51"/>
    <mergeCell ref="C46:D46"/>
    <mergeCell ref="C43:D43"/>
    <mergeCell ref="C36:D36"/>
    <mergeCell ref="C37:D37"/>
    <mergeCell ref="C47:D47"/>
    <mergeCell ref="C41:D41"/>
    <mergeCell ref="C42:D42"/>
    <mergeCell ref="C45:D45"/>
    <mergeCell ref="C39:D39"/>
    <mergeCell ref="C40:D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8" scale="10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63069-9819-9346-A1C4-42E5CB5BB455}">
  <dimension ref="A1:C22"/>
  <sheetViews>
    <sheetView workbookViewId="0">
      <selection activeCell="B25" sqref="B25"/>
    </sheetView>
  </sheetViews>
  <sheetFormatPr baseColWidth="10" defaultRowHeight="15"/>
  <sheetData>
    <row r="1" spans="1:2">
      <c r="A1" t="s">
        <v>521</v>
      </c>
      <c r="B1">
        <v>28</v>
      </c>
    </row>
    <row r="2" spans="1:2">
      <c r="A2" t="s">
        <v>522</v>
      </c>
    </row>
    <row r="3" spans="1:2">
      <c r="A3" t="s">
        <v>523</v>
      </c>
    </row>
    <row r="4" spans="1:2">
      <c r="A4" t="s">
        <v>524</v>
      </c>
      <c r="B4">
        <v>27</v>
      </c>
    </row>
    <row r="5" spans="1:2">
      <c r="A5" t="s">
        <v>525</v>
      </c>
    </row>
    <row r="6" spans="1:2">
      <c r="A6" t="s">
        <v>528</v>
      </c>
      <c r="B6">
        <v>24</v>
      </c>
    </row>
    <row r="7" spans="1:2">
      <c r="A7" t="s">
        <v>535</v>
      </c>
      <c r="B7">
        <v>23</v>
      </c>
    </row>
    <row r="8" spans="1:2">
      <c r="A8" t="s">
        <v>536</v>
      </c>
      <c r="B8">
        <v>25</v>
      </c>
    </row>
    <row r="9" spans="1:2">
      <c r="A9" t="s">
        <v>537</v>
      </c>
      <c r="B9">
        <v>29</v>
      </c>
    </row>
    <row r="10" spans="1:2">
      <c r="A10" t="s">
        <v>538</v>
      </c>
    </row>
    <row r="11" spans="1:2">
      <c r="A11" t="s">
        <v>539</v>
      </c>
      <c r="B11">
        <v>16</v>
      </c>
    </row>
    <row r="12" spans="1:2">
      <c r="A12" t="s">
        <v>540</v>
      </c>
      <c r="B12">
        <v>22</v>
      </c>
    </row>
    <row r="13" spans="1:2">
      <c r="A13" t="s">
        <v>541</v>
      </c>
      <c r="B13">
        <v>19</v>
      </c>
    </row>
    <row r="14" spans="1:2">
      <c r="A14" t="s">
        <v>542</v>
      </c>
      <c r="B14">
        <v>28</v>
      </c>
    </row>
    <row r="15" spans="1:2">
      <c r="A15" t="s">
        <v>543</v>
      </c>
      <c r="B15">
        <v>20</v>
      </c>
    </row>
    <row r="16" spans="1:2">
      <c r="A16" t="s">
        <v>891</v>
      </c>
      <c r="B16">
        <v>9</v>
      </c>
    </row>
    <row r="17" spans="1:3">
      <c r="A17" t="s">
        <v>892</v>
      </c>
      <c r="B17">
        <v>8</v>
      </c>
    </row>
    <row r="18" spans="1:3">
      <c r="A18" t="s">
        <v>893</v>
      </c>
    </row>
    <row r="19" spans="1:3">
      <c r="A19" t="s">
        <v>894</v>
      </c>
      <c r="B19">
        <v>21</v>
      </c>
    </row>
    <row r="20" spans="1:3">
      <c r="A20" t="s">
        <v>895</v>
      </c>
      <c r="B20">
        <v>8</v>
      </c>
    </row>
    <row r="21" spans="1:3">
      <c r="A21" t="s">
        <v>896</v>
      </c>
      <c r="B21">
        <v>18</v>
      </c>
    </row>
    <row r="22" spans="1:3">
      <c r="A22" t="s">
        <v>897</v>
      </c>
      <c r="B22">
        <v>9</v>
      </c>
      <c r="C22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Расписание звонков</vt:lpstr>
      <vt:lpstr>5-9 (2)</vt:lpstr>
      <vt:lpstr>1-4</vt:lpstr>
      <vt:lpstr>5-9</vt:lpstr>
      <vt:lpstr>10</vt:lpstr>
      <vt:lpstr>11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Глушенкова</dc:creator>
  <cp:lastModifiedBy>Ольга Глушенкова</cp:lastModifiedBy>
  <cp:lastPrinted>2024-07-07T10:05:15Z</cp:lastPrinted>
  <dcterms:created xsi:type="dcterms:W3CDTF">2015-06-05T18:19:34Z</dcterms:created>
  <dcterms:modified xsi:type="dcterms:W3CDTF">2024-10-02T06:24:05Z</dcterms:modified>
</cp:coreProperties>
</file>